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C:\Users\profarchivo\Desktop\CAPACITACIONES ARCHIVO 2024\"/>
    </mc:Choice>
  </mc:AlternateContent>
  <xr:revisionPtr revIDLastSave="0" documentId="8_{71D9713D-4304-42D5-BEB2-F021CF8577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NOGRAMA" sheetId="4" r:id="rId1"/>
    <sheet name="CONSOLIDAD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aRt7bclRnBG5tmMk2ZaryssOAQZVR+IVGDQJ9H8uJs="/>
    </ext>
  </extLst>
</workbook>
</file>

<file path=xl/calcChain.xml><?xml version="1.0" encoding="utf-8"?>
<calcChain xmlns="http://schemas.openxmlformats.org/spreadsheetml/2006/main">
  <c r="M78" i="2" l="1"/>
  <c r="M79" i="2"/>
  <c r="K79" i="2"/>
  <c r="K78" i="2"/>
  <c r="P78" i="2"/>
  <c r="G78" i="2"/>
  <c r="F78" i="2"/>
  <c r="E78" i="2"/>
  <c r="J78" i="2"/>
  <c r="I78" i="2"/>
  <c r="H78" i="2"/>
  <c r="E80" i="2" l="1"/>
  <c r="Q79" i="2"/>
  <c r="Q81" i="2" s="1"/>
  <c r="P79" i="2"/>
  <c r="O79" i="2"/>
  <c r="N79" i="2"/>
  <c r="L79" i="2"/>
  <c r="J79" i="2"/>
  <c r="I79" i="2"/>
  <c r="H79" i="2"/>
  <c r="G79" i="2"/>
  <c r="F79" i="2"/>
  <c r="E79" i="2"/>
  <c r="M81" i="2" l="1"/>
  <c r="E81" i="2"/>
  <c r="U79" i="2"/>
  <c r="Q78" i="2"/>
  <c r="Q80" i="2" s="1"/>
  <c r="O78" i="2"/>
  <c r="N78" i="2"/>
  <c r="L78" i="2"/>
  <c r="T79" i="2"/>
  <c r="S79" i="2"/>
  <c r="R79" i="2"/>
  <c r="T78" i="2"/>
  <c r="S78" i="2"/>
  <c r="R78" i="2"/>
  <c r="M80" i="2" l="1"/>
  <c r="U78" i="2"/>
  <c r="H81" i="2"/>
  <c r="U81" i="2" s="1"/>
  <c r="R81" i="2"/>
  <c r="H80" i="2"/>
  <c r="R80" i="2"/>
  <c r="U80" i="2" l="1"/>
</calcChain>
</file>

<file path=xl/sharedStrings.xml><?xml version="1.0" encoding="utf-8"?>
<sst xmlns="http://schemas.openxmlformats.org/spreadsheetml/2006/main" count="197" uniqueCount="64">
  <si>
    <t>CRONOGRAMA TRANSFERENCIA  DOCUMENTAL EAAAY -2024</t>
  </si>
  <si>
    <t>SECRETARIA / DEPENCENCIA</t>
  </si>
  <si>
    <t xml:space="preserve">FECHA </t>
  </si>
  <si>
    <t>RESPONSABLE</t>
  </si>
  <si>
    <t>EJECUCION</t>
  </si>
  <si>
    <t>OBSERVACIONES</t>
  </si>
  <si>
    <t xml:space="preserve">GERENCIA </t>
  </si>
  <si>
    <t xml:space="preserve">OFICINA DE ARCHIVO </t>
  </si>
  <si>
    <t xml:space="preserve">CONTROL INTERNO GESTIÓN </t>
  </si>
  <si>
    <t>OFICINA DE ASESORIA JURIDICA</t>
  </si>
  <si>
    <t>OFICINA ASESORA DE PLANEACIÓN</t>
  </si>
  <si>
    <t>TESORERÍA</t>
  </si>
  <si>
    <t>PRESUPUESTO</t>
  </si>
  <si>
    <t>CONTABILIDAD</t>
  </si>
  <si>
    <t>DEPARTAMENTO ADMINISTRATIVO</t>
  </si>
  <si>
    <t>ALMACÉN</t>
  </si>
  <si>
    <t>TIC Y SEGURIDAD INFORMÁTICA</t>
  </si>
  <si>
    <t>ARCHIVO Y CORRESPONDENCIA</t>
  </si>
  <si>
    <t>TALENTO HUMANO</t>
  </si>
  <si>
    <t>SEGURIDAD Y SALUD EN EL TRABAJO</t>
  </si>
  <si>
    <t>SUB GERENCIA DE ASUNTOS CORPORATIVOS</t>
  </si>
  <si>
    <t>RESPONSABILIDAD SOCIAL Y GOBIERNO CORPORATIVO</t>
  </si>
  <si>
    <t>DIRECCIÓN DE GESTIÓN DE USUARIOS Y COMERDIALIZACIÓN</t>
  </si>
  <si>
    <t>CONSUMOS, MEDICIÓN Y FACTURACIÓN</t>
  </si>
  <si>
    <t>RECAUDOS, CARTERA Y NORMALIZACIÓN</t>
  </si>
  <si>
    <t>FIDELIZACIÓN Y NUEVAS CUENTAS</t>
  </si>
  <si>
    <t>ATENCIÓN AL CLIENTE, PETICIONES, QUEJAS Y RECLAMOS</t>
  </si>
  <si>
    <t>SUB GERENCIA DE SERVICIOS PÚBLICOS</t>
  </si>
  <si>
    <t>DIRECIÓN DE ACUEDUCTO Y ALCANTARILLADO</t>
  </si>
  <si>
    <t>PRODUCCIÓN DE AGUA POTABLE</t>
  </si>
  <si>
    <t>TRATAMIENTO DE AGUAS RESIDUALES</t>
  </si>
  <si>
    <t>REDES DE ACUEDUCTO Y ALCANTARILLADO</t>
  </si>
  <si>
    <t>DIRECCIÓN DE ASEO</t>
  </si>
  <si>
    <t>OPERACIÓN DE ASEO</t>
  </si>
  <si>
    <t xml:space="preserve">DISPOSICIÓN FINAL DE RESIDUOS SOLIDOS Y SERVICIOS RELACIONADOS </t>
  </si>
  <si>
    <t>DEPARTTAMENTO TÉCNICO</t>
  </si>
  <si>
    <t>GESTIÓN INFRAESTRUCTURA YPÉRDIDAS</t>
  </si>
  <si>
    <t>PROCESOS TÉCNICOS Y MANTENIMIENTO</t>
  </si>
  <si>
    <t>RIESGOS, CONTINGENCIA Y CAMBIO CLIMÁTICO</t>
  </si>
  <si>
    <t>LABORATORIO DE AGUAS</t>
  </si>
  <si>
    <t>NOTA: ESTO ESTA SUJETO A CAMBIOS DE CONFORMIDAD A LAS SOLICITUDES DE LAS DEPENDENCIAS Y A LA DISPONIBILIDAD DEL PERSONAL DE GESTIÓN DOCUMENTAL</t>
  </si>
  <si>
    <t>CRONOGRAMA Y SEGUIMIENTO  CAPACITACIÓN  DOCUMENTAL  EAAAY -YOPAL</t>
  </si>
  <si>
    <t xml:space="preserve">CRONOGRAMA Y SEGUIMIENTO  CAPACITACIÓN  DOCUMENTAL </t>
  </si>
  <si>
    <t>SEPTIEMBRE</t>
  </si>
  <si>
    <t xml:space="preserve">OCTUBRE </t>
  </si>
  <si>
    <t>NOVIEMBRE</t>
  </si>
  <si>
    <t>DICIEMBRE</t>
  </si>
  <si>
    <t xml:space="preserve">DICIEMBRE </t>
  </si>
  <si>
    <t xml:space="preserve">OBERVACIONES </t>
  </si>
  <si>
    <t xml:space="preserve">SEMANA </t>
  </si>
  <si>
    <t>SECRETARIA /
DEPENCENCIA</t>
  </si>
  <si>
    <t>PLANEADO/
EJECUTADO</t>
  </si>
  <si>
    <t>GERENCIA</t>
  </si>
  <si>
    <t>P</t>
  </si>
  <si>
    <t>E</t>
  </si>
  <si>
    <t>CONTROL INTERNO GESTIÓN</t>
  </si>
  <si>
    <t xml:space="preserve">ALMACEN </t>
  </si>
  <si>
    <t xml:space="preserve">TALENTO HUMANO </t>
  </si>
  <si>
    <t xml:space="preserve">TOTAL DE ACTIVIADES </t>
  </si>
  <si>
    <t>OCTUBRE</t>
  </si>
  <si>
    <t>NUMERO DE ACTVIDADES PLANEADAS</t>
  </si>
  <si>
    <t>NUMERO DE ACTIVIDADES EJECUTADAS</t>
  </si>
  <si>
    <t>TOTAL DE ACTIVIDADES PLANEADAS</t>
  </si>
  <si>
    <t>TOTAL DE ACTIVIDADES 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</si>
</sst>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0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Verdana"/>
      <family val="2"/>
    </font>
    <font>
      <sz val="8"/>
      <color theme="0"/>
      <name val="Verdana"/>
      <family val="2"/>
    </font>
    <font>
      <b/>
      <sz val="11"/>
      <color theme="0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0"/>
      <name val="Verdana"/>
      <family val="2"/>
    </font>
    <font>
      <sz val="11"/>
      <name val="Verdana"/>
      <family val="2"/>
    </font>
    <font>
      <b/>
      <sz val="11"/>
      <color theme="1"/>
      <name val="Arial"/>
      <family val="2"/>
    </font>
    <font>
      <b/>
      <sz val="11"/>
      <name val="Verdana"/>
      <family val="2"/>
    </font>
    <font>
      <sz val="26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rgb="FFD9E2F3"/>
      </patternFill>
    </fill>
    <fill>
      <patternFill patternType="solid">
        <fgColor theme="2"/>
        <bgColor rgb="FFCFE2F3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B4C6E7"/>
      </patternFill>
    </fill>
    <fill>
      <patternFill patternType="solid">
        <fgColor theme="9"/>
        <bgColor rgb="FFD9E2F3"/>
      </patternFill>
    </fill>
    <fill>
      <patternFill patternType="solid">
        <fgColor theme="9"/>
        <bgColor rgb="FFA8D08D"/>
      </patternFill>
    </fill>
    <fill>
      <patternFill patternType="solid">
        <fgColor theme="0" tint="-4.9989318521683403E-2"/>
        <bgColor rgb="FFFFC000"/>
      </patternFill>
    </fill>
    <fill>
      <patternFill patternType="solid">
        <fgColor theme="9" tint="0.79998168889431442"/>
        <bgColor rgb="FFA8D08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4C6E7"/>
      </patternFill>
    </fill>
    <fill>
      <patternFill patternType="solid">
        <fgColor theme="0" tint="-4.9989318521683403E-2"/>
        <bgColor rgb="FFA8D08D"/>
      </patternFill>
    </fill>
    <fill>
      <patternFill patternType="solid">
        <fgColor theme="2" tint="-4.9989318521683403E-2"/>
        <bgColor rgb="FFA8D08D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" fontId="2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/>
    <xf numFmtId="0" fontId="4" fillId="3" borderId="18" xfId="0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vertical="center" wrapText="1"/>
    </xf>
    <xf numFmtId="0" fontId="5" fillId="8" borderId="23" xfId="0" applyFont="1" applyFill="1" applyBorder="1" applyAlignment="1">
      <alignment horizontal="lef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vertical="center" wrapText="1"/>
    </xf>
    <xf numFmtId="0" fontId="5" fillId="8" borderId="19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11" fillId="12" borderId="19" xfId="0" applyFont="1" applyFill="1" applyBorder="1" applyAlignment="1">
      <alignment vertical="center" wrapText="1"/>
    </xf>
    <xf numFmtId="1" fontId="12" fillId="2" borderId="8" xfId="0" applyNumberFormat="1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1" fontId="12" fillId="2" borderId="14" xfId="0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wrapText="1"/>
    </xf>
    <xf numFmtId="0" fontId="14" fillId="13" borderId="35" xfId="0" applyFont="1" applyFill="1" applyBorder="1" applyAlignment="1">
      <alignment horizontal="center" vertical="center"/>
    </xf>
    <xf numFmtId="0" fontId="15" fillId="10" borderId="28" xfId="0" applyFont="1" applyFill="1" applyBorder="1" applyAlignment="1">
      <alignment horizontal="center" vertical="center" wrapText="1"/>
    </xf>
    <xf numFmtId="0" fontId="16" fillId="13" borderId="28" xfId="0" applyFont="1" applyFill="1" applyBorder="1" applyAlignment="1">
      <alignment horizontal="center" vertical="center"/>
    </xf>
    <xf numFmtId="0" fontId="16" fillId="13" borderId="18" xfId="0" applyFont="1" applyFill="1" applyBorder="1" applyAlignment="1">
      <alignment horizontal="center" vertical="center"/>
    </xf>
    <xf numFmtId="0" fontId="16" fillId="13" borderId="23" xfId="0" applyFont="1" applyFill="1" applyBorder="1" applyAlignment="1">
      <alignment horizontal="center" vertical="center"/>
    </xf>
    <xf numFmtId="0" fontId="14" fillId="13" borderId="26" xfId="0" applyFont="1" applyFill="1" applyBorder="1" applyAlignment="1">
      <alignment horizontal="center" vertical="center"/>
    </xf>
    <xf numFmtId="0" fontId="15" fillId="11" borderId="19" xfId="0" applyFont="1" applyFill="1" applyBorder="1" applyAlignment="1">
      <alignment horizontal="center" vertical="center" wrapText="1"/>
    </xf>
    <xf numFmtId="0" fontId="16" fillId="13" borderId="19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 wrapText="1"/>
    </xf>
    <xf numFmtId="0" fontId="15" fillId="14" borderId="19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14" fontId="4" fillId="3" borderId="25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10" fillId="7" borderId="29" xfId="0" applyFont="1" applyFill="1" applyBorder="1" applyAlignment="1">
      <alignment horizontal="center"/>
    </xf>
    <xf numFmtId="0" fontId="8" fillId="9" borderId="18" xfId="0" applyFont="1" applyFill="1" applyBorder="1"/>
    <xf numFmtId="0" fontId="0" fillId="0" borderId="44" xfId="0" applyBorder="1" applyAlignment="1">
      <alignment horizontal="center"/>
    </xf>
    <xf numFmtId="0" fontId="15" fillId="15" borderId="19" xfId="0" applyFont="1" applyFill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center" vertical="center"/>
    </xf>
    <xf numFmtId="1" fontId="12" fillId="2" borderId="15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/>
    <xf numFmtId="0" fontId="19" fillId="6" borderId="36" xfId="0" applyFont="1" applyFill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  <xf numFmtId="0" fontId="19" fillId="6" borderId="39" xfId="0" applyFont="1" applyFill="1" applyBorder="1" applyAlignment="1">
      <alignment horizontal="center" vertical="center" wrapText="1"/>
    </xf>
    <xf numFmtId="0" fontId="19" fillId="6" borderId="40" xfId="0" applyFont="1" applyFill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wrapText="1"/>
    </xf>
    <xf numFmtId="0" fontId="16" fillId="13" borderId="24" xfId="0" applyFont="1" applyFill="1" applyBorder="1" applyAlignment="1">
      <alignment horizontal="center" vertical="center"/>
    </xf>
    <xf numFmtId="0" fontId="16" fillId="13" borderId="28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 wrapText="1"/>
    </xf>
    <xf numFmtId="0" fontId="16" fillId="13" borderId="23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/>
    </xf>
    <xf numFmtId="0" fontId="13" fillId="7" borderId="30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10" fillId="9" borderId="43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9" borderId="17" xfId="0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 wrapText="1"/>
    </xf>
    <xf numFmtId="1" fontId="12" fillId="0" borderId="5" xfId="0" applyNumberFormat="1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8" fillId="8" borderId="45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/>
    <xf numFmtId="0" fontId="13" fillId="6" borderId="32" xfId="0" applyFont="1" applyFill="1" applyBorder="1" applyAlignment="1"/>
    <xf numFmtId="0" fontId="13" fillId="6" borderId="33" xfId="0" applyFont="1" applyFill="1" applyBorder="1" applyAlignment="1"/>
    <xf numFmtId="0" fontId="13" fillId="6" borderId="19" xfId="0" applyFont="1" applyFill="1" applyBorder="1" applyAlignment="1"/>
    <xf numFmtId="0" fontId="13" fillId="6" borderId="20" xfId="0" applyFont="1" applyFill="1" applyBorder="1" applyAlignment="1"/>
    <xf numFmtId="0" fontId="10" fillId="6" borderId="29" xfId="0" applyFont="1" applyFill="1" applyBorder="1" applyAlignment="1"/>
    <xf numFmtId="0" fontId="13" fillId="6" borderId="34" xfId="0" applyFont="1" applyFill="1" applyBorder="1" applyAlignment="1"/>
    <xf numFmtId="0" fontId="13" fillId="6" borderId="21" xfId="0" applyFont="1" applyFill="1" applyBorder="1" applyAlignment="1"/>
    <xf numFmtId="0" fontId="13" fillId="6" borderId="22" xfId="0" applyFont="1" applyFill="1" applyBorder="1" applyAlignment="1"/>
    <xf numFmtId="0" fontId="12" fillId="5" borderId="26" xfId="0" applyFont="1" applyFill="1" applyBorder="1" applyAlignment="1"/>
    <xf numFmtId="0" fontId="12" fillId="5" borderId="2" xfId="0" applyFont="1" applyFill="1" applyBorder="1" applyAlignment="1"/>
    <xf numFmtId="0" fontId="1" fillId="0" borderId="12" xfId="0" applyFont="1" applyBorder="1" applyAlignment="1"/>
    <xf numFmtId="0" fontId="1" fillId="0" borderId="1" xfId="0" applyFont="1" applyBorder="1" applyAlignment="1"/>
    <xf numFmtId="0" fontId="1" fillId="0" borderId="14" xfId="0" applyFont="1" applyBorder="1" applyAlignment="1"/>
    <xf numFmtId="0" fontId="6" fillId="6" borderId="5" xfId="0" applyFont="1" applyFill="1" applyBorder="1" applyAlignment="1"/>
    <xf numFmtId="0" fontId="6" fillId="6" borderId="4" xfId="0" applyFont="1" applyFill="1" applyBorder="1" applyAlignment="1"/>
    <xf numFmtId="0" fontId="6" fillId="6" borderId="15" xfId="0" applyFont="1" applyFill="1" applyBorder="1" applyAlignment="1"/>
    <xf numFmtId="0" fontId="12" fillId="0" borderId="5" xfId="0" applyFont="1" applyBorder="1" applyAlignment="1"/>
    <xf numFmtId="0" fontId="12" fillId="0" borderId="4" xfId="0" applyFont="1" applyBorder="1" applyAlignment="1"/>
    <xf numFmtId="0" fontId="1" fillId="0" borderId="5" xfId="0" applyFont="1" applyBorder="1" applyAlignment="1"/>
    <xf numFmtId="0" fontId="1" fillId="0" borderId="4" xfId="0" applyFont="1" applyBorder="1" applyAlignment="1"/>
    <xf numFmtId="0" fontId="8" fillId="6" borderId="1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Actividades planeadas / Activiades ejecutadas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4106533108121366E-2"/>
          <c:y val="0.21745517404430367"/>
          <c:w val="0.9245096177278801"/>
          <c:h val="0.4190325007762114"/>
        </c:manualLayout>
      </c:layout>
      <c:barChart>
        <c:barDir val="col"/>
        <c:grouping val="clustered"/>
        <c:varyColors val="1"/>
        <c:ser>
          <c:idx val="0"/>
          <c:order val="0"/>
          <c:tx>
            <c:v>NUMERO DE ACTVIDADES PLANEADAS</c:v>
          </c:tx>
          <c:spPr>
            <a:solidFill>
              <a:srgbClr val="A1C490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CONSOLIDADO!$E$80:$T$80</c:f>
              <c:numCache>
                <c:formatCode>0</c:formatCode>
                <c:ptCount val="13"/>
                <c:pt idx="0">
                  <c:v>6</c:v>
                </c:pt>
                <c:pt idx="3">
                  <c:v>7</c:v>
                </c:pt>
                <c:pt idx="8">
                  <c:v>8</c:v>
                </c:pt>
                <c:pt idx="12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6AF2-48B8-9BB3-CEF87BF14DAC}"/>
            </c:ext>
          </c:extLst>
        </c:ser>
        <c:ser>
          <c:idx val="1"/>
          <c:order val="1"/>
          <c:tx>
            <c:v>NUMERO DE ACTIVIDADES EJECUTADAS</c:v>
          </c:tx>
          <c:spPr>
            <a:solidFill>
              <a:srgbClr val="62993E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CONSOLIDADO!$E$81:$T$81</c:f>
              <c:numCache>
                <c:formatCode>0</c:formatCode>
                <c:ptCount val="13"/>
                <c:pt idx="0">
                  <c:v>0</c:v>
                </c:pt>
                <c:pt idx="3">
                  <c:v>0</c:v>
                </c:pt>
                <c:pt idx="8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6AF2-48B8-9BB3-CEF87BF14D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8442572"/>
        <c:axId val="2120236393"/>
      </c:barChart>
      <c:catAx>
        <c:axId val="43844257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120236393"/>
        <c:crosses val="autoZero"/>
        <c:auto val="1"/>
        <c:lblAlgn val="ctr"/>
        <c:lblOffset val="100"/>
        <c:noMultiLvlLbl val="1"/>
      </c:catAx>
      <c:valAx>
        <c:axId val="212023639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4384425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32855</xdr:colOff>
      <xdr:row>85</xdr:row>
      <xdr:rowOff>29127</xdr:rowOff>
    </xdr:from>
    <xdr:ext cx="8924925" cy="2457449"/>
    <xdr:graphicFrame macro="">
      <xdr:nvGraphicFramePr>
        <xdr:cNvPr id="1681486758" name="Chart 1">
          <a:extLst>
            <a:ext uri="{FF2B5EF4-FFF2-40B4-BE49-F238E27FC236}">
              <a16:creationId xmlns:a16="http://schemas.microsoft.com/office/drawing/2014/main" id="{00000000-0008-0000-0100-0000A6733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AFDC-C96A-4F96-8FE3-5E9376F5A4B9}">
  <dimension ref="A1:F39"/>
  <sheetViews>
    <sheetView tabSelected="1" topLeftCell="A31" zoomScale="90" zoomScaleNormal="90" zoomScaleSheetLayoutView="136" workbookViewId="0">
      <selection activeCell="B29" sqref="B29"/>
    </sheetView>
  </sheetViews>
  <sheetFormatPr defaultColWidth="11.42578125" defaultRowHeight="15"/>
  <cols>
    <col min="2" max="2" width="36.85546875" customWidth="1"/>
    <col min="3" max="3" width="15" customWidth="1"/>
    <col min="4" max="4" width="20.7109375" customWidth="1"/>
    <col min="5" max="5" width="14" customWidth="1"/>
    <col min="6" max="6" width="19.85546875" customWidth="1"/>
  </cols>
  <sheetData>
    <row r="1" spans="1:6" ht="15.75" thickBot="1"/>
    <row r="2" spans="1:6" ht="15" customHeight="1">
      <c r="B2" s="45" t="s">
        <v>0</v>
      </c>
      <c r="C2" s="46"/>
      <c r="D2" s="46"/>
      <c r="E2" s="46"/>
      <c r="F2" s="47"/>
    </row>
    <row r="3" spans="1:6" ht="15.75" thickBot="1">
      <c r="B3" s="48"/>
      <c r="C3" s="49"/>
      <c r="D3" s="49"/>
      <c r="E3" s="49"/>
      <c r="F3" s="50"/>
    </row>
    <row r="4" spans="1:6" ht="25.5" customHeight="1">
      <c r="B4" s="5" t="s">
        <v>1</v>
      </c>
      <c r="C4" s="31" t="s">
        <v>2</v>
      </c>
      <c r="D4" s="6" t="s">
        <v>3</v>
      </c>
      <c r="E4" s="7" t="s">
        <v>4</v>
      </c>
      <c r="F4" s="7" t="s">
        <v>5</v>
      </c>
    </row>
    <row r="5" spans="1:6" ht="36.75" customHeight="1">
      <c r="A5">
        <v>1</v>
      </c>
      <c r="B5" s="8" t="s">
        <v>6</v>
      </c>
      <c r="C5" s="33">
        <v>45545</v>
      </c>
      <c r="D5" s="32" t="s">
        <v>7</v>
      </c>
      <c r="E5" s="4"/>
      <c r="F5" s="4"/>
    </row>
    <row r="6" spans="1:6" ht="36.75" customHeight="1">
      <c r="A6">
        <v>2</v>
      </c>
      <c r="B6" s="8" t="s">
        <v>8</v>
      </c>
      <c r="C6" s="33">
        <v>45547</v>
      </c>
      <c r="D6" s="32" t="s">
        <v>7</v>
      </c>
      <c r="E6" s="4"/>
      <c r="F6" s="4"/>
    </row>
    <row r="7" spans="1:6" ht="36.75" customHeight="1">
      <c r="A7">
        <v>3</v>
      </c>
      <c r="B7" s="8" t="s">
        <v>9</v>
      </c>
      <c r="C7" s="33">
        <v>45552</v>
      </c>
      <c r="D7" s="32" t="s">
        <v>7</v>
      </c>
      <c r="E7" s="4"/>
      <c r="F7" s="4"/>
    </row>
    <row r="8" spans="1:6" ht="36.75" customHeight="1">
      <c r="A8">
        <v>4</v>
      </c>
      <c r="B8" s="8" t="s">
        <v>10</v>
      </c>
      <c r="C8" s="33">
        <v>45554</v>
      </c>
      <c r="D8" s="32" t="s">
        <v>7</v>
      </c>
      <c r="E8" s="4"/>
      <c r="F8" s="4"/>
    </row>
    <row r="9" spans="1:6" ht="36.75" customHeight="1">
      <c r="A9">
        <v>5</v>
      </c>
      <c r="B9" s="8" t="s">
        <v>11</v>
      </c>
      <c r="C9" s="33">
        <v>45559</v>
      </c>
      <c r="D9" s="32" t="s">
        <v>7</v>
      </c>
      <c r="E9" s="4"/>
      <c r="F9" s="4"/>
    </row>
    <row r="10" spans="1:6" ht="36.75" customHeight="1">
      <c r="A10">
        <v>6</v>
      </c>
      <c r="B10" s="8" t="s">
        <v>12</v>
      </c>
      <c r="C10" s="33">
        <v>45561</v>
      </c>
      <c r="D10" s="32" t="s">
        <v>7</v>
      </c>
      <c r="E10" s="4"/>
      <c r="F10" s="4"/>
    </row>
    <row r="11" spans="1:6" ht="36.75" customHeight="1">
      <c r="A11">
        <v>7</v>
      </c>
      <c r="B11" s="8" t="s">
        <v>13</v>
      </c>
      <c r="C11" s="33">
        <v>45566</v>
      </c>
      <c r="D11" s="32" t="s">
        <v>7</v>
      </c>
      <c r="E11" s="4"/>
      <c r="F11" s="4"/>
    </row>
    <row r="12" spans="1:6" ht="36.75" customHeight="1">
      <c r="A12">
        <v>8</v>
      </c>
      <c r="B12" s="8" t="s">
        <v>14</v>
      </c>
      <c r="C12" s="33">
        <v>45568</v>
      </c>
      <c r="D12" s="32" t="s">
        <v>7</v>
      </c>
      <c r="E12" s="4"/>
      <c r="F12" s="4"/>
    </row>
    <row r="13" spans="1:6" ht="36.75" customHeight="1">
      <c r="A13">
        <v>9</v>
      </c>
      <c r="B13" s="8" t="s">
        <v>15</v>
      </c>
      <c r="C13" s="33">
        <v>45573</v>
      </c>
      <c r="D13" s="32" t="s">
        <v>7</v>
      </c>
      <c r="E13" s="4"/>
      <c r="F13" s="4"/>
    </row>
    <row r="14" spans="1:6" ht="36.75" customHeight="1">
      <c r="A14">
        <v>10</v>
      </c>
      <c r="B14" s="8" t="s">
        <v>16</v>
      </c>
      <c r="C14" s="33">
        <v>45575</v>
      </c>
      <c r="D14" s="32" t="s">
        <v>7</v>
      </c>
      <c r="E14" s="4"/>
      <c r="F14" s="4"/>
    </row>
    <row r="15" spans="1:6" ht="36.75" customHeight="1">
      <c r="A15">
        <v>11</v>
      </c>
      <c r="B15" s="8" t="s">
        <v>17</v>
      </c>
      <c r="C15" s="33">
        <v>45580</v>
      </c>
      <c r="D15" s="32" t="s">
        <v>7</v>
      </c>
      <c r="E15" s="4"/>
      <c r="F15" s="4"/>
    </row>
    <row r="16" spans="1:6" ht="36.75" customHeight="1">
      <c r="A16">
        <v>12</v>
      </c>
      <c r="B16" s="8" t="s">
        <v>18</v>
      </c>
      <c r="C16" s="33">
        <v>45582</v>
      </c>
      <c r="D16" s="32" t="s">
        <v>7</v>
      </c>
      <c r="E16" s="4"/>
      <c r="F16" s="4"/>
    </row>
    <row r="17" spans="1:6" ht="36.75" customHeight="1">
      <c r="A17">
        <v>13</v>
      </c>
      <c r="B17" s="8" t="s">
        <v>19</v>
      </c>
      <c r="C17" s="33">
        <v>45587</v>
      </c>
      <c r="D17" s="32" t="s">
        <v>7</v>
      </c>
      <c r="E17" s="4"/>
      <c r="F17" s="4"/>
    </row>
    <row r="18" spans="1:6" ht="36.75" customHeight="1">
      <c r="A18">
        <v>14</v>
      </c>
      <c r="B18" s="8" t="s">
        <v>20</v>
      </c>
      <c r="C18" s="33">
        <v>45589</v>
      </c>
      <c r="D18" s="32" t="s">
        <v>7</v>
      </c>
      <c r="E18" s="4"/>
      <c r="F18" s="4"/>
    </row>
    <row r="19" spans="1:6" ht="36.75" customHeight="1">
      <c r="A19">
        <v>15</v>
      </c>
      <c r="B19" s="8" t="s">
        <v>21</v>
      </c>
      <c r="C19" s="33">
        <v>45594</v>
      </c>
      <c r="D19" s="32" t="s">
        <v>7</v>
      </c>
      <c r="E19" s="4"/>
      <c r="F19" s="4"/>
    </row>
    <row r="20" spans="1:6" ht="36.75" customHeight="1">
      <c r="A20">
        <v>16</v>
      </c>
      <c r="B20" s="8" t="s">
        <v>22</v>
      </c>
      <c r="C20" s="33">
        <v>45596</v>
      </c>
      <c r="D20" s="32" t="s">
        <v>7</v>
      </c>
      <c r="E20" s="4"/>
      <c r="F20" s="4"/>
    </row>
    <row r="21" spans="1:6" ht="36.75" customHeight="1">
      <c r="A21">
        <v>17</v>
      </c>
      <c r="B21" s="8" t="s">
        <v>23</v>
      </c>
      <c r="C21" s="33">
        <v>45601</v>
      </c>
      <c r="D21" s="32" t="s">
        <v>7</v>
      </c>
      <c r="E21" s="4"/>
      <c r="F21" s="4"/>
    </row>
    <row r="22" spans="1:6" ht="36.75" customHeight="1">
      <c r="A22">
        <v>18</v>
      </c>
      <c r="B22" s="8" t="s">
        <v>24</v>
      </c>
      <c r="C22" s="33">
        <v>45603</v>
      </c>
      <c r="D22" s="32" t="s">
        <v>7</v>
      </c>
      <c r="E22" s="4"/>
      <c r="F22" s="4"/>
    </row>
    <row r="23" spans="1:6" ht="36.75" customHeight="1">
      <c r="A23">
        <v>19</v>
      </c>
      <c r="B23" s="9" t="s">
        <v>25</v>
      </c>
      <c r="C23" s="33">
        <v>45608</v>
      </c>
      <c r="D23" s="32" t="s">
        <v>7</v>
      </c>
      <c r="E23" s="4"/>
      <c r="F23" s="4"/>
    </row>
    <row r="24" spans="1:6" ht="36.75" customHeight="1">
      <c r="A24">
        <v>20</v>
      </c>
      <c r="B24" s="8" t="s">
        <v>26</v>
      </c>
      <c r="C24" s="33">
        <v>45610</v>
      </c>
      <c r="D24" s="32" t="s">
        <v>7</v>
      </c>
      <c r="E24" s="4"/>
      <c r="F24" s="4"/>
    </row>
    <row r="25" spans="1:6" ht="36.75" customHeight="1">
      <c r="A25">
        <v>21</v>
      </c>
      <c r="B25" s="8" t="s">
        <v>27</v>
      </c>
      <c r="C25" s="33">
        <v>45615</v>
      </c>
      <c r="D25" s="32" t="s">
        <v>7</v>
      </c>
      <c r="E25" s="4"/>
      <c r="F25" s="4"/>
    </row>
    <row r="26" spans="1:6" ht="36.75" customHeight="1">
      <c r="A26">
        <v>22</v>
      </c>
      <c r="B26" s="8" t="s">
        <v>28</v>
      </c>
      <c r="C26" s="33">
        <v>45617</v>
      </c>
      <c r="D26" s="32" t="s">
        <v>7</v>
      </c>
      <c r="E26" s="4"/>
      <c r="F26" s="4"/>
    </row>
    <row r="27" spans="1:6" ht="36.75" customHeight="1">
      <c r="A27">
        <v>23</v>
      </c>
      <c r="B27" s="8" t="s">
        <v>29</v>
      </c>
      <c r="C27" s="33">
        <v>45622</v>
      </c>
      <c r="D27" s="32" t="s">
        <v>7</v>
      </c>
      <c r="E27" s="4"/>
      <c r="F27" s="4"/>
    </row>
    <row r="28" spans="1:6" ht="36.75" customHeight="1">
      <c r="A28">
        <v>24</v>
      </c>
      <c r="B28" s="8" t="s">
        <v>30</v>
      </c>
      <c r="C28" s="33">
        <v>45624</v>
      </c>
      <c r="D28" s="32" t="s">
        <v>7</v>
      </c>
      <c r="E28" s="4"/>
      <c r="F28" s="4"/>
    </row>
    <row r="29" spans="1:6" ht="45" customHeight="1">
      <c r="A29">
        <v>25</v>
      </c>
      <c r="B29" s="8" t="s">
        <v>31</v>
      </c>
      <c r="C29" s="33">
        <v>45629</v>
      </c>
      <c r="D29" s="32" t="s">
        <v>7</v>
      </c>
      <c r="E29" s="4"/>
      <c r="F29" s="4"/>
    </row>
    <row r="30" spans="1:6" ht="36.75" customHeight="1">
      <c r="A30">
        <v>26</v>
      </c>
      <c r="B30" s="8" t="s">
        <v>32</v>
      </c>
      <c r="C30" s="33">
        <v>45631</v>
      </c>
      <c r="D30" s="32" t="s">
        <v>7</v>
      </c>
      <c r="E30" s="4"/>
      <c r="F30" s="4"/>
    </row>
    <row r="31" spans="1:6" ht="36.75" customHeight="1">
      <c r="A31">
        <v>27</v>
      </c>
      <c r="B31" s="8" t="s">
        <v>33</v>
      </c>
      <c r="C31" s="33">
        <v>45631</v>
      </c>
      <c r="D31" s="32" t="s">
        <v>7</v>
      </c>
      <c r="E31" s="4"/>
      <c r="F31" s="4"/>
    </row>
    <row r="32" spans="1:6" ht="45.75" customHeight="1">
      <c r="A32">
        <v>28</v>
      </c>
      <c r="B32" s="8" t="s">
        <v>34</v>
      </c>
      <c r="C32" s="33">
        <v>45631</v>
      </c>
      <c r="D32" s="32" t="s">
        <v>7</v>
      </c>
      <c r="E32" s="4"/>
      <c r="F32" s="4"/>
    </row>
    <row r="33" spans="1:6" ht="36.75" customHeight="1">
      <c r="A33">
        <v>29</v>
      </c>
      <c r="B33" s="8" t="s">
        <v>35</v>
      </c>
      <c r="C33" s="33">
        <v>45631</v>
      </c>
      <c r="D33" s="32" t="s">
        <v>7</v>
      </c>
      <c r="E33" s="4"/>
      <c r="F33" s="4"/>
    </row>
    <row r="34" spans="1:6" ht="36.75" customHeight="1">
      <c r="A34">
        <v>30</v>
      </c>
      <c r="B34" s="8" t="s">
        <v>36</v>
      </c>
      <c r="C34" s="33">
        <v>45631</v>
      </c>
      <c r="D34" s="32" t="s">
        <v>7</v>
      </c>
      <c r="E34" s="4"/>
      <c r="F34" s="4"/>
    </row>
    <row r="35" spans="1:6" ht="36.75" customHeight="1">
      <c r="A35">
        <v>31</v>
      </c>
      <c r="B35" s="8" t="s">
        <v>37</v>
      </c>
      <c r="C35" s="33">
        <v>45631</v>
      </c>
      <c r="D35" s="32" t="s">
        <v>7</v>
      </c>
      <c r="E35" s="4"/>
      <c r="F35" s="4"/>
    </row>
    <row r="36" spans="1:6" ht="36.75" customHeight="1">
      <c r="A36">
        <v>32</v>
      </c>
      <c r="B36" s="8" t="s">
        <v>38</v>
      </c>
      <c r="C36" s="33">
        <v>45631</v>
      </c>
      <c r="D36" s="32" t="s">
        <v>7</v>
      </c>
      <c r="E36" s="4"/>
      <c r="F36" s="4"/>
    </row>
    <row r="37" spans="1:6" ht="36.75" customHeight="1">
      <c r="A37">
        <v>33</v>
      </c>
      <c r="B37" s="8" t="s">
        <v>39</v>
      </c>
      <c r="C37" s="33">
        <v>45631</v>
      </c>
      <c r="D37" s="32" t="s">
        <v>7</v>
      </c>
      <c r="E37" s="4"/>
      <c r="F37" s="4"/>
    </row>
    <row r="38" spans="1:6">
      <c r="D38" s="3"/>
    </row>
    <row r="39" spans="1:6">
      <c r="B39" t="s">
        <v>40</v>
      </c>
      <c r="D39" s="3"/>
    </row>
  </sheetData>
  <mergeCells count="1">
    <mergeCell ref="B2:F3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36"/>
  <sheetViews>
    <sheetView topLeftCell="A78" zoomScale="69" zoomScaleNormal="69" workbookViewId="0">
      <selection activeCell="H15" sqref="H15"/>
    </sheetView>
  </sheetViews>
  <sheetFormatPr defaultColWidth="14.42578125" defaultRowHeight="15" customHeight="1"/>
  <cols>
    <col min="1" max="1" width="12.28515625" customWidth="1"/>
    <col min="2" max="2" width="30.28515625" customWidth="1"/>
    <col min="3" max="4" width="25.28515625" customWidth="1"/>
    <col min="5" max="16" width="5.85546875" customWidth="1"/>
    <col min="17" max="17" width="13.140625" customWidth="1"/>
    <col min="18" max="18" width="2.7109375" hidden="1" customWidth="1"/>
    <col min="19" max="19" width="3.42578125" hidden="1" customWidth="1"/>
    <col min="20" max="20" width="3.28515625" hidden="1" customWidth="1"/>
    <col min="21" max="21" width="33.5703125" customWidth="1"/>
  </cols>
  <sheetData>
    <row r="1" spans="1:21" ht="34.5" customHeight="1"/>
    <row r="2" spans="1:21" ht="34.5" customHeight="1">
      <c r="B2" s="67" t="s">
        <v>41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34.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ht="15" customHeight="1" thickBot="1"/>
    <row r="5" spans="1:21" ht="22.5" customHeight="1" thickBot="1">
      <c r="B5" s="56" t="s">
        <v>42</v>
      </c>
      <c r="C5" s="83"/>
      <c r="D5" s="84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ht="22.5" customHeight="1" thickBot="1">
      <c r="B6" s="85"/>
      <c r="C6" s="86"/>
      <c r="D6" s="87"/>
      <c r="E6" s="59" t="s">
        <v>43</v>
      </c>
      <c r="F6" s="59"/>
      <c r="G6" s="60"/>
      <c r="H6" s="55" t="s">
        <v>44</v>
      </c>
      <c r="I6" s="88"/>
      <c r="J6" s="88"/>
      <c r="K6" s="88"/>
      <c r="L6" s="88"/>
      <c r="M6" s="55" t="s">
        <v>45</v>
      </c>
      <c r="N6" s="88"/>
      <c r="O6" s="88"/>
      <c r="P6" s="88"/>
      <c r="Q6" s="36" t="s">
        <v>46</v>
      </c>
      <c r="R6" s="58" t="s">
        <v>47</v>
      </c>
      <c r="S6" s="88"/>
      <c r="T6" s="88"/>
      <c r="U6" s="61" t="s">
        <v>48</v>
      </c>
    </row>
    <row r="7" spans="1:21" ht="22.5" customHeight="1" thickBot="1">
      <c r="B7" s="89"/>
      <c r="C7" s="90"/>
      <c r="D7" s="91"/>
      <c r="E7" s="59"/>
      <c r="F7" s="59"/>
      <c r="G7" s="60"/>
      <c r="H7" s="55" t="s">
        <v>49</v>
      </c>
      <c r="I7" s="88"/>
      <c r="J7" s="88"/>
      <c r="K7" s="88"/>
      <c r="L7" s="88"/>
      <c r="M7" s="55" t="s">
        <v>49</v>
      </c>
      <c r="N7" s="88"/>
      <c r="O7" s="88"/>
      <c r="P7" s="88"/>
      <c r="Q7" s="36" t="s">
        <v>49</v>
      </c>
      <c r="R7" s="58" t="s">
        <v>49</v>
      </c>
      <c r="S7" s="88"/>
      <c r="T7" s="88"/>
      <c r="U7" s="61"/>
    </row>
    <row r="8" spans="1:21" ht="42" customHeight="1" thickBot="1">
      <c r="B8" s="17" t="s">
        <v>50</v>
      </c>
      <c r="C8" s="18" t="s">
        <v>3</v>
      </c>
      <c r="D8" s="19" t="s">
        <v>51</v>
      </c>
      <c r="E8" s="18">
        <v>2</v>
      </c>
      <c r="F8" s="18">
        <v>3</v>
      </c>
      <c r="G8" s="18">
        <v>4</v>
      </c>
      <c r="H8" s="18">
        <v>1</v>
      </c>
      <c r="I8" s="18">
        <v>2</v>
      </c>
      <c r="J8" s="18">
        <v>3</v>
      </c>
      <c r="K8" s="18">
        <v>4</v>
      </c>
      <c r="L8" s="18">
        <v>5</v>
      </c>
      <c r="M8" s="18">
        <v>1</v>
      </c>
      <c r="N8" s="18">
        <v>2</v>
      </c>
      <c r="O8" s="18">
        <v>3</v>
      </c>
      <c r="P8" s="18">
        <v>4</v>
      </c>
      <c r="Q8" s="18">
        <v>1</v>
      </c>
      <c r="R8" s="18">
        <v>1</v>
      </c>
      <c r="S8" s="18">
        <v>2</v>
      </c>
      <c r="T8" s="18">
        <v>3</v>
      </c>
      <c r="U8" s="61"/>
    </row>
    <row r="9" spans="1:21" ht="23.25" customHeight="1" thickBot="1">
      <c r="A9" s="80">
        <v>1</v>
      </c>
      <c r="B9" s="53" t="s">
        <v>52</v>
      </c>
      <c r="C9" s="20"/>
      <c r="D9" s="21" t="s">
        <v>53</v>
      </c>
      <c r="E9" s="22">
        <v>1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  <c r="S9" s="23"/>
      <c r="T9" s="23"/>
      <c r="U9" s="54"/>
    </row>
    <row r="10" spans="1:21" ht="23.25" customHeight="1" thickBot="1">
      <c r="A10" s="80"/>
      <c r="B10" s="53"/>
      <c r="C10" s="25"/>
      <c r="D10" s="26" t="s">
        <v>54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3"/>
      <c r="S10" s="23"/>
      <c r="T10" s="23"/>
      <c r="U10" s="52"/>
    </row>
    <row r="11" spans="1:21" ht="23.25" customHeight="1" thickBot="1">
      <c r="A11" s="80">
        <v>2</v>
      </c>
      <c r="B11" s="53" t="s">
        <v>55</v>
      </c>
      <c r="C11" s="25"/>
      <c r="D11" s="28" t="s">
        <v>53</v>
      </c>
      <c r="E11" s="27">
        <v>1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3"/>
      <c r="S11" s="23"/>
      <c r="T11" s="23"/>
      <c r="U11" s="51"/>
    </row>
    <row r="12" spans="1:21" ht="23.25" customHeight="1" thickBot="1">
      <c r="A12" s="80"/>
      <c r="B12" s="53"/>
      <c r="C12" s="25"/>
      <c r="D12" s="26" t="s">
        <v>54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3"/>
      <c r="S12" s="23"/>
      <c r="T12" s="23"/>
      <c r="U12" s="52"/>
    </row>
    <row r="13" spans="1:21" ht="23.25" customHeight="1" thickBot="1">
      <c r="A13" s="80">
        <v>3</v>
      </c>
      <c r="B13" s="53" t="s">
        <v>9</v>
      </c>
      <c r="C13" s="25"/>
      <c r="D13" s="28" t="s">
        <v>53</v>
      </c>
      <c r="E13" s="27"/>
      <c r="F13" s="27">
        <v>1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3"/>
      <c r="S13" s="23"/>
      <c r="T13" s="23"/>
      <c r="U13" s="51"/>
    </row>
    <row r="14" spans="1:21" ht="23.25" customHeight="1" thickBot="1">
      <c r="A14" s="80"/>
      <c r="B14" s="53"/>
      <c r="C14" s="25"/>
      <c r="D14" s="26" t="s">
        <v>54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3"/>
      <c r="S14" s="23"/>
      <c r="T14" s="23"/>
      <c r="U14" s="52"/>
    </row>
    <row r="15" spans="1:21" ht="23.25" customHeight="1" thickBot="1">
      <c r="A15" s="80">
        <v>4</v>
      </c>
      <c r="B15" s="53" t="s">
        <v>10</v>
      </c>
      <c r="C15" s="25"/>
      <c r="D15" s="28" t="s">
        <v>53</v>
      </c>
      <c r="E15" s="27"/>
      <c r="F15" s="27">
        <v>1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3"/>
      <c r="S15" s="23"/>
      <c r="T15" s="23"/>
      <c r="U15" s="51"/>
    </row>
    <row r="16" spans="1:21" ht="23.25" customHeight="1" thickBot="1">
      <c r="A16" s="80"/>
      <c r="B16" s="53"/>
      <c r="C16" s="25"/>
      <c r="D16" s="26" t="s">
        <v>54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3"/>
      <c r="S16" s="23"/>
      <c r="T16" s="23"/>
      <c r="U16" s="52"/>
    </row>
    <row r="17" spans="1:21" ht="23.25" customHeight="1" thickBot="1">
      <c r="A17" s="80">
        <v>5</v>
      </c>
      <c r="B17" s="53" t="s">
        <v>11</v>
      </c>
      <c r="C17" s="25"/>
      <c r="D17" s="28" t="s">
        <v>53</v>
      </c>
      <c r="E17" s="27"/>
      <c r="F17" s="27"/>
      <c r="G17" s="27">
        <v>1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3"/>
      <c r="S17" s="23"/>
      <c r="T17" s="23"/>
      <c r="U17" s="51"/>
    </row>
    <row r="18" spans="1:21" ht="23.25" customHeight="1" thickBot="1">
      <c r="A18" s="80"/>
      <c r="B18" s="53"/>
      <c r="C18" s="25"/>
      <c r="D18" s="26" t="s">
        <v>54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3"/>
      <c r="S18" s="23"/>
      <c r="T18" s="23"/>
      <c r="U18" s="52"/>
    </row>
    <row r="19" spans="1:21" ht="23.25" customHeight="1" thickBot="1">
      <c r="A19" s="80">
        <v>6</v>
      </c>
      <c r="B19" s="53" t="s">
        <v>12</v>
      </c>
      <c r="C19" s="25"/>
      <c r="D19" s="28" t="s">
        <v>53</v>
      </c>
      <c r="E19" s="27"/>
      <c r="F19" s="27"/>
      <c r="G19" s="27">
        <v>1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3"/>
      <c r="S19" s="23"/>
      <c r="T19" s="23"/>
      <c r="U19" s="51"/>
    </row>
    <row r="20" spans="1:21" ht="23.25" customHeight="1" thickBot="1">
      <c r="A20" s="80"/>
      <c r="B20" s="53"/>
      <c r="C20" s="25"/>
      <c r="D20" s="26" t="s">
        <v>54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3"/>
      <c r="S20" s="23"/>
      <c r="T20" s="23"/>
      <c r="U20" s="52"/>
    </row>
    <row r="21" spans="1:21" ht="23.25" customHeight="1" thickBot="1">
      <c r="A21" s="80">
        <v>7</v>
      </c>
      <c r="B21" s="53" t="s">
        <v>13</v>
      </c>
      <c r="C21" s="25"/>
      <c r="D21" s="28" t="s">
        <v>53</v>
      </c>
      <c r="E21" s="27"/>
      <c r="F21" s="27"/>
      <c r="G21" s="27"/>
      <c r="H21" s="27">
        <v>1</v>
      </c>
      <c r="I21" s="27"/>
      <c r="J21" s="27"/>
      <c r="K21" s="27"/>
      <c r="L21" s="27"/>
      <c r="M21" s="27"/>
      <c r="N21" s="27"/>
      <c r="O21" s="27"/>
      <c r="P21" s="27"/>
      <c r="Q21" s="27"/>
      <c r="R21" s="23"/>
      <c r="S21" s="23"/>
      <c r="T21" s="23"/>
      <c r="U21" s="51"/>
    </row>
    <row r="22" spans="1:21" ht="23.25" customHeight="1" thickBot="1">
      <c r="A22" s="80"/>
      <c r="B22" s="53"/>
      <c r="C22" s="25"/>
      <c r="D22" s="26" t="s">
        <v>54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3"/>
      <c r="S22" s="23"/>
      <c r="T22" s="23"/>
      <c r="U22" s="52"/>
    </row>
    <row r="23" spans="1:21" ht="23.25" customHeight="1" thickBot="1">
      <c r="A23" s="80">
        <v>8</v>
      </c>
      <c r="B23" s="53" t="s">
        <v>14</v>
      </c>
      <c r="C23" s="25"/>
      <c r="D23" s="28" t="s">
        <v>53</v>
      </c>
      <c r="E23" s="27"/>
      <c r="F23" s="27"/>
      <c r="G23" s="27"/>
      <c r="H23" s="27">
        <v>1</v>
      </c>
      <c r="I23" s="27"/>
      <c r="J23" s="27"/>
      <c r="K23" s="27"/>
      <c r="L23" s="27"/>
      <c r="M23" s="27"/>
      <c r="N23" s="27"/>
      <c r="O23" s="27"/>
      <c r="P23" s="27"/>
      <c r="Q23" s="27"/>
      <c r="R23" s="23"/>
      <c r="S23" s="23"/>
      <c r="T23" s="23"/>
      <c r="U23" s="51"/>
    </row>
    <row r="24" spans="1:21" ht="23.25" customHeight="1" thickBot="1">
      <c r="A24" s="80"/>
      <c r="B24" s="53"/>
      <c r="C24" s="25"/>
      <c r="D24" s="26" t="s">
        <v>54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3"/>
      <c r="S24" s="23"/>
      <c r="T24" s="23"/>
      <c r="U24" s="52"/>
    </row>
    <row r="25" spans="1:21" ht="23.25" customHeight="1" thickBot="1">
      <c r="A25" s="80">
        <v>9</v>
      </c>
      <c r="B25" s="53" t="s">
        <v>56</v>
      </c>
      <c r="C25" s="25"/>
      <c r="D25" s="29" t="s">
        <v>53</v>
      </c>
      <c r="E25" s="27"/>
      <c r="F25" s="27"/>
      <c r="G25" s="27"/>
      <c r="H25" s="27"/>
      <c r="I25" s="27">
        <v>1</v>
      </c>
      <c r="J25" s="27"/>
      <c r="K25" s="27"/>
      <c r="L25" s="27"/>
      <c r="M25" s="27"/>
      <c r="N25" s="27"/>
      <c r="O25" s="27"/>
      <c r="P25" s="27"/>
      <c r="Q25" s="27"/>
      <c r="R25" s="23"/>
      <c r="S25" s="23"/>
      <c r="T25" s="23"/>
      <c r="U25" s="24"/>
    </row>
    <row r="26" spans="1:21" ht="23.25" customHeight="1" thickBot="1">
      <c r="A26" s="80"/>
      <c r="B26" s="53"/>
      <c r="C26" s="25"/>
      <c r="D26" s="26" t="s">
        <v>54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3"/>
      <c r="S26" s="23"/>
      <c r="T26" s="23"/>
      <c r="U26" s="24"/>
    </row>
    <row r="27" spans="1:21" ht="23.25" customHeight="1" thickBot="1">
      <c r="A27" s="80">
        <v>10</v>
      </c>
      <c r="B27" s="53" t="s">
        <v>16</v>
      </c>
      <c r="C27" s="25"/>
      <c r="D27" s="28" t="s">
        <v>53</v>
      </c>
      <c r="E27" s="27"/>
      <c r="F27" s="27"/>
      <c r="G27" s="27"/>
      <c r="H27" s="27"/>
      <c r="I27" s="27">
        <v>1</v>
      </c>
      <c r="J27" s="27"/>
      <c r="K27" s="27"/>
      <c r="L27" s="27"/>
      <c r="M27" s="27"/>
      <c r="N27" s="27"/>
      <c r="O27" s="27"/>
      <c r="P27" s="27"/>
      <c r="Q27" s="27"/>
      <c r="R27" s="23"/>
      <c r="S27" s="23"/>
      <c r="T27" s="23"/>
      <c r="U27" s="51"/>
    </row>
    <row r="28" spans="1:21" ht="23.25" customHeight="1" thickBot="1">
      <c r="A28" s="80"/>
      <c r="B28" s="53"/>
      <c r="C28" s="25"/>
      <c r="D28" s="26" t="s">
        <v>54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3"/>
      <c r="S28" s="23"/>
      <c r="T28" s="23"/>
      <c r="U28" s="52"/>
    </row>
    <row r="29" spans="1:21" ht="23.25" customHeight="1" thickBot="1">
      <c r="A29" s="80">
        <v>11</v>
      </c>
      <c r="B29" s="53" t="s">
        <v>17</v>
      </c>
      <c r="C29" s="25"/>
      <c r="D29" s="28" t="s">
        <v>53</v>
      </c>
      <c r="E29" s="27"/>
      <c r="F29" s="27"/>
      <c r="G29" s="27"/>
      <c r="H29" s="27"/>
      <c r="I29" s="27"/>
      <c r="J29" s="27">
        <v>1</v>
      </c>
      <c r="K29" s="27"/>
      <c r="L29" s="27"/>
      <c r="M29" s="27"/>
      <c r="N29" s="27"/>
      <c r="O29" s="27"/>
      <c r="P29" s="27"/>
      <c r="Q29" s="27"/>
      <c r="R29" s="23"/>
      <c r="S29" s="23"/>
      <c r="T29" s="23"/>
      <c r="U29" s="51"/>
    </row>
    <row r="30" spans="1:21" ht="23.25" customHeight="1" thickBot="1">
      <c r="A30" s="80"/>
      <c r="B30" s="53"/>
      <c r="C30" s="25"/>
      <c r="D30" s="26" t="s">
        <v>54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3"/>
      <c r="S30" s="23"/>
      <c r="T30" s="23"/>
      <c r="U30" s="52"/>
    </row>
    <row r="31" spans="1:21" ht="23.25" customHeight="1">
      <c r="A31" s="38"/>
      <c r="B31" s="81" t="s">
        <v>57</v>
      </c>
      <c r="C31" s="25"/>
      <c r="D31" s="39" t="s">
        <v>53</v>
      </c>
      <c r="E31" s="27"/>
      <c r="F31" s="27"/>
      <c r="G31" s="27"/>
      <c r="H31" s="27"/>
      <c r="I31" s="27"/>
      <c r="J31" s="27">
        <v>1</v>
      </c>
      <c r="K31" s="27"/>
      <c r="L31" s="27"/>
      <c r="M31" s="27"/>
      <c r="N31" s="27"/>
      <c r="O31" s="27"/>
      <c r="P31" s="27"/>
      <c r="Q31" s="27"/>
      <c r="R31" s="23"/>
      <c r="S31" s="23"/>
      <c r="T31" s="23"/>
      <c r="U31" s="24"/>
    </row>
    <row r="32" spans="1:21" ht="23.25" customHeight="1" thickBot="1">
      <c r="A32" s="38"/>
      <c r="B32" s="82"/>
      <c r="C32" s="25"/>
      <c r="D32" s="26" t="s">
        <v>54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3"/>
      <c r="S32" s="23"/>
      <c r="T32" s="23"/>
      <c r="U32" s="24"/>
    </row>
    <row r="33" spans="1:21" ht="23.25" customHeight="1" thickBot="1">
      <c r="A33" s="80">
        <v>12</v>
      </c>
      <c r="B33" s="53" t="s">
        <v>19</v>
      </c>
      <c r="C33" s="25"/>
      <c r="D33" s="28" t="s">
        <v>53</v>
      </c>
      <c r="E33" s="27"/>
      <c r="F33" s="27"/>
      <c r="G33" s="27"/>
      <c r="H33" s="27"/>
      <c r="I33" s="27"/>
      <c r="J33" s="27"/>
      <c r="K33" s="27">
        <v>1</v>
      </c>
      <c r="L33" s="27"/>
      <c r="M33" s="27"/>
      <c r="N33" s="27"/>
      <c r="O33" s="27"/>
      <c r="P33" s="27"/>
      <c r="Q33" s="27"/>
      <c r="R33" s="23"/>
      <c r="S33" s="23"/>
      <c r="T33" s="23"/>
      <c r="U33" s="51"/>
    </row>
    <row r="34" spans="1:21" ht="23.25" customHeight="1" thickBot="1">
      <c r="A34" s="80"/>
      <c r="B34" s="53"/>
      <c r="C34" s="25"/>
      <c r="D34" s="26" t="s">
        <v>54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3"/>
      <c r="S34" s="23"/>
      <c r="T34" s="23"/>
      <c r="U34" s="52"/>
    </row>
    <row r="35" spans="1:21" ht="23.25" customHeight="1" thickBot="1">
      <c r="A35" s="80">
        <v>13</v>
      </c>
      <c r="B35" s="53" t="s">
        <v>20</v>
      </c>
      <c r="C35" s="25"/>
      <c r="D35" s="28" t="s">
        <v>53</v>
      </c>
      <c r="E35" s="27"/>
      <c r="F35" s="27"/>
      <c r="G35" s="27"/>
      <c r="H35" s="27"/>
      <c r="I35" s="27"/>
      <c r="J35" s="27"/>
      <c r="K35" s="27">
        <v>1</v>
      </c>
      <c r="L35" s="27"/>
      <c r="M35" s="27"/>
      <c r="N35" s="27"/>
      <c r="O35" s="27"/>
      <c r="P35" s="27"/>
      <c r="Q35" s="27"/>
      <c r="R35" s="23"/>
      <c r="S35" s="23"/>
      <c r="T35" s="23"/>
      <c r="U35" s="51"/>
    </row>
    <row r="36" spans="1:21" ht="23.25" customHeight="1" thickBot="1">
      <c r="A36" s="80"/>
      <c r="B36" s="53"/>
      <c r="C36" s="25"/>
      <c r="D36" s="26" t="s">
        <v>54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3"/>
      <c r="S36" s="23"/>
      <c r="T36" s="23"/>
      <c r="U36" s="52"/>
    </row>
    <row r="37" spans="1:21" ht="23.25" customHeight="1" thickBot="1">
      <c r="A37" s="80">
        <v>14</v>
      </c>
      <c r="B37" s="53" t="s">
        <v>21</v>
      </c>
      <c r="C37" s="25"/>
      <c r="D37" s="28" t="s">
        <v>53</v>
      </c>
      <c r="E37" s="27"/>
      <c r="F37" s="27"/>
      <c r="G37" s="27"/>
      <c r="H37" s="27"/>
      <c r="I37" s="27"/>
      <c r="J37" s="27"/>
      <c r="K37" s="27"/>
      <c r="L37" s="27">
        <v>1</v>
      </c>
      <c r="M37" s="27"/>
      <c r="N37" s="27"/>
      <c r="O37" s="27"/>
      <c r="P37" s="27"/>
      <c r="Q37" s="27"/>
      <c r="R37" s="23"/>
      <c r="S37" s="23"/>
      <c r="T37" s="23"/>
      <c r="U37" s="51"/>
    </row>
    <row r="38" spans="1:21" ht="23.25" customHeight="1" thickBot="1">
      <c r="A38" s="80"/>
      <c r="B38" s="53"/>
      <c r="C38" s="25"/>
      <c r="D38" s="26" t="s">
        <v>54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3"/>
      <c r="S38" s="23"/>
      <c r="T38" s="23"/>
      <c r="U38" s="52"/>
    </row>
    <row r="39" spans="1:21" ht="23.25" customHeight="1" thickBot="1">
      <c r="A39" s="80">
        <v>15</v>
      </c>
      <c r="B39" s="53" t="s">
        <v>22</v>
      </c>
      <c r="C39" s="25"/>
      <c r="D39" s="28" t="s">
        <v>53</v>
      </c>
      <c r="E39" s="27"/>
      <c r="F39" s="27"/>
      <c r="G39" s="27"/>
      <c r="H39" s="27"/>
      <c r="I39" s="27"/>
      <c r="J39" s="27"/>
      <c r="K39" s="27"/>
      <c r="L39" s="27">
        <v>1</v>
      </c>
      <c r="M39" s="27"/>
      <c r="N39" s="27"/>
      <c r="O39" s="27"/>
      <c r="P39" s="27"/>
      <c r="Q39" s="27"/>
      <c r="R39" s="23"/>
      <c r="S39" s="23"/>
      <c r="T39" s="23"/>
      <c r="U39" s="51"/>
    </row>
    <row r="40" spans="1:21" ht="23.25" customHeight="1" thickBot="1">
      <c r="A40" s="80"/>
      <c r="B40" s="53"/>
      <c r="C40" s="25"/>
      <c r="D40" s="26" t="s">
        <v>54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3"/>
      <c r="S40" s="23"/>
      <c r="T40" s="23"/>
      <c r="U40" s="52"/>
    </row>
    <row r="41" spans="1:21" ht="23.25" customHeight="1" thickBot="1">
      <c r="A41" s="80">
        <v>16</v>
      </c>
      <c r="B41" s="53" t="s">
        <v>23</v>
      </c>
      <c r="C41" s="25"/>
      <c r="D41" s="28" t="s">
        <v>53</v>
      </c>
      <c r="E41" s="27"/>
      <c r="F41" s="27"/>
      <c r="G41" s="27"/>
      <c r="H41" s="27"/>
      <c r="I41" s="27"/>
      <c r="J41" s="27"/>
      <c r="K41" s="27"/>
      <c r="L41" s="27"/>
      <c r="M41" s="27">
        <v>1</v>
      </c>
      <c r="N41" s="27"/>
      <c r="O41" s="27"/>
      <c r="P41" s="27"/>
      <c r="Q41" s="27"/>
      <c r="R41" s="23"/>
      <c r="S41" s="23"/>
      <c r="T41" s="23"/>
      <c r="U41" s="51"/>
    </row>
    <row r="42" spans="1:21" ht="23.25" customHeight="1" thickBot="1">
      <c r="A42" s="80"/>
      <c r="B42" s="53"/>
      <c r="C42" s="25"/>
      <c r="D42" s="26" t="s">
        <v>54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3"/>
      <c r="S42" s="23"/>
      <c r="T42" s="23"/>
      <c r="U42" s="52"/>
    </row>
    <row r="43" spans="1:21" ht="23.25" customHeight="1" thickBot="1">
      <c r="A43" s="80">
        <v>17</v>
      </c>
      <c r="B43" s="53" t="s">
        <v>24</v>
      </c>
      <c r="C43" s="25"/>
      <c r="D43" s="28" t="s">
        <v>53</v>
      </c>
      <c r="E43" s="27"/>
      <c r="F43" s="27"/>
      <c r="G43" s="27"/>
      <c r="H43" s="27"/>
      <c r="I43" s="27"/>
      <c r="J43" s="27"/>
      <c r="K43" s="27"/>
      <c r="L43" s="27"/>
      <c r="M43" s="27">
        <v>1</v>
      </c>
      <c r="N43" s="27"/>
      <c r="O43" s="27"/>
      <c r="P43" s="27"/>
      <c r="Q43" s="27"/>
      <c r="R43" s="23"/>
      <c r="S43" s="23"/>
      <c r="T43" s="23"/>
      <c r="U43" s="51"/>
    </row>
    <row r="44" spans="1:21" ht="23.25" customHeight="1" thickBot="1">
      <c r="A44" s="80"/>
      <c r="B44" s="53"/>
      <c r="C44" s="25"/>
      <c r="D44" s="26" t="s">
        <v>54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3"/>
      <c r="S44" s="23"/>
      <c r="T44" s="23"/>
      <c r="U44" s="52"/>
    </row>
    <row r="45" spans="1:21" ht="23.25" customHeight="1" thickBot="1">
      <c r="A45" s="80">
        <v>18</v>
      </c>
      <c r="B45" s="53" t="s">
        <v>25</v>
      </c>
      <c r="C45" s="25"/>
      <c r="D45" s="28" t="s">
        <v>53</v>
      </c>
      <c r="E45" s="27"/>
      <c r="F45" s="27"/>
      <c r="G45" s="27"/>
      <c r="H45" s="27"/>
      <c r="I45" s="27"/>
      <c r="J45" s="27"/>
      <c r="K45" s="27"/>
      <c r="L45" s="27"/>
      <c r="M45" s="27"/>
      <c r="N45" s="27">
        <v>1</v>
      </c>
      <c r="O45" s="27"/>
      <c r="P45" s="27"/>
      <c r="Q45" s="27"/>
      <c r="R45" s="30"/>
      <c r="S45" s="30"/>
      <c r="T45" s="30"/>
      <c r="U45" s="51"/>
    </row>
    <row r="46" spans="1:21" ht="23.25" customHeight="1" thickBot="1">
      <c r="A46" s="80"/>
      <c r="B46" s="53"/>
      <c r="C46" s="25"/>
      <c r="D46" s="26" t="s">
        <v>54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30"/>
      <c r="S46" s="30"/>
      <c r="T46" s="30"/>
      <c r="U46" s="52"/>
    </row>
    <row r="47" spans="1:21" ht="23.25" customHeight="1" thickBot="1">
      <c r="A47" s="80">
        <v>19</v>
      </c>
      <c r="B47" s="53" t="s">
        <v>26</v>
      </c>
      <c r="C47" s="25"/>
      <c r="D47" s="28" t="s">
        <v>53</v>
      </c>
      <c r="E47" s="27"/>
      <c r="F47" s="27"/>
      <c r="G47" s="27"/>
      <c r="H47" s="27"/>
      <c r="I47" s="27"/>
      <c r="J47" s="27"/>
      <c r="K47" s="27"/>
      <c r="L47" s="27"/>
      <c r="M47" s="27"/>
      <c r="N47" s="27">
        <v>1</v>
      </c>
      <c r="O47" s="27"/>
      <c r="P47" s="27"/>
      <c r="Q47" s="27"/>
      <c r="R47" s="30"/>
      <c r="S47" s="30"/>
      <c r="T47" s="30"/>
      <c r="U47" s="51"/>
    </row>
    <row r="48" spans="1:21" ht="23.25" customHeight="1" thickBot="1">
      <c r="A48" s="80"/>
      <c r="B48" s="53"/>
      <c r="C48" s="25"/>
      <c r="D48" s="26" t="s">
        <v>54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30"/>
      <c r="S48" s="30"/>
      <c r="T48" s="30"/>
      <c r="U48" s="52"/>
    </row>
    <row r="49" spans="1:21" ht="23.25" customHeight="1" thickBot="1">
      <c r="A49" s="80">
        <v>20</v>
      </c>
      <c r="B49" s="53" t="s">
        <v>27</v>
      </c>
      <c r="C49" s="25"/>
      <c r="D49" s="28" t="s">
        <v>53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>
        <v>1</v>
      </c>
      <c r="P49" s="27"/>
      <c r="Q49" s="27"/>
      <c r="R49" s="30"/>
      <c r="S49" s="30"/>
      <c r="T49" s="30"/>
      <c r="U49" s="51"/>
    </row>
    <row r="50" spans="1:21" ht="23.25" customHeight="1" thickBot="1">
      <c r="A50" s="80"/>
      <c r="B50" s="53"/>
      <c r="C50" s="25"/>
      <c r="D50" s="26" t="s">
        <v>54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30"/>
      <c r="S50" s="30"/>
      <c r="T50" s="30"/>
      <c r="U50" s="52"/>
    </row>
    <row r="51" spans="1:21" ht="23.25" customHeight="1" thickBot="1">
      <c r="A51" s="80">
        <v>21</v>
      </c>
      <c r="B51" s="53" t="s">
        <v>28</v>
      </c>
      <c r="C51" s="25"/>
      <c r="D51" s="28" t="s">
        <v>53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>
        <v>1</v>
      </c>
      <c r="P51" s="27"/>
      <c r="Q51" s="27"/>
      <c r="R51" s="30"/>
      <c r="S51" s="30"/>
      <c r="T51" s="30"/>
      <c r="U51" s="51"/>
    </row>
    <row r="52" spans="1:21" ht="23.25" customHeight="1" thickBot="1">
      <c r="A52" s="80"/>
      <c r="B52" s="53"/>
      <c r="C52" s="25"/>
      <c r="D52" s="26" t="s">
        <v>54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30"/>
      <c r="S52" s="30"/>
      <c r="T52" s="30"/>
      <c r="U52" s="52"/>
    </row>
    <row r="53" spans="1:21" ht="23.25" customHeight="1" thickBot="1">
      <c r="A53" s="80">
        <v>22</v>
      </c>
      <c r="B53" s="53" t="s">
        <v>29</v>
      </c>
      <c r="C53" s="25"/>
      <c r="D53" s="28" t="s">
        <v>53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>
        <v>1</v>
      </c>
      <c r="Q53" s="27"/>
      <c r="R53" s="30"/>
      <c r="S53" s="30"/>
      <c r="T53" s="30"/>
      <c r="U53" s="51"/>
    </row>
    <row r="54" spans="1:21" ht="23.25" customHeight="1" thickBot="1">
      <c r="A54" s="80"/>
      <c r="B54" s="53"/>
      <c r="C54" s="25"/>
      <c r="D54" s="26" t="s">
        <v>54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0"/>
      <c r="S54" s="30"/>
      <c r="T54" s="30"/>
      <c r="U54" s="52"/>
    </row>
    <row r="55" spans="1:21" ht="23.25" customHeight="1" thickBot="1">
      <c r="A55" s="80">
        <v>23</v>
      </c>
      <c r="B55" s="53" t="s">
        <v>30</v>
      </c>
      <c r="C55" s="25"/>
      <c r="D55" s="28" t="s">
        <v>53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>
        <v>1</v>
      </c>
      <c r="Q55" s="27"/>
      <c r="R55" s="30"/>
      <c r="S55" s="30"/>
      <c r="T55" s="30"/>
      <c r="U55" s="51"/>
    </row>
    <row r="56" spans="1:21" ht="23.25" customHeight="1" thickBot="1">
      <c r="A56" s="80"/>
      <c r="B56" s="53"/>
      <c r="C56" s="25"/>
      <c r="D56" s="26" t="s">
        <v>54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30"/>
      <c r="S56" s="30"/>
      <c r="T56" s="30"/>
      <c r="U56" s="52"/>
    </row>
    <row r="57" spans="1:21" ht="23.25" customHeight="1" thickBot="1">
      <c r="A57" s="80">
        <v>24</v>
      </c>
      <c r="B57" s="53" t="s">
        <v>31</v>
      </c>
      <c r="C57" s="25"/>
      <c r="D57" s="28" t="s">
        <v>53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>
        <v>1</v>
      </c>
      <c r="R57" s="30"/>
      <c r="S57" s="30"/>
      <c r="T57" s="30"/>
      <c r="U57" s="51"/>
    </row>
    <row r="58" spans="1:21" ht="23.25" customHeight="1" thickBot="1">
      <c r="A58" s="80"/>
      <c r="B58" s="53"/>
      <c r="C58" s="25"/>
      <c r="D58" s="26" t="s">
        <v>54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30"/>
      <c r="S58" s="30"/>
      <c r="T58" s="30"/>
      <c r="U58" s="52"/>
    </row>
    <row r="59" spans="1:21" ht="23.25" customHeight="1" thickBot="1">
      <c r="A59" s="80">
        <v>25</v>
      </c>
      <c r="B59" s="53" t="s">
        <v>32</v>
      </c>
      <c r="C59" s="25"/>
      <c r="D59" s="28" t="s">
        <v>53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>
        <v>1</v>
      </c>
      <c r="R59" s="30"/>
      <c r="S59" s="30"/>
      <c r="T59" s="30"/>
      <c r="U59" s="51"/>
    </row>
    <row r="60" spans="1:21" ht="23.25" customHeight="1" thickBot="1">
      <c r="A60" s="80"/>
      <c r="B60" s="53"/>
      <c r="C60" s="25"/>
      <c r="D60" s="26" t="s">
        <v>54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0"/>
      <c r="S60" s="30"/>
      <c r="T60" s="30"/>
      <c r="U60" s="52"/>
    </row>
    <row r="61" spans="1:21" ht="23.25" customHeight="1" thickBot="1">
      <c r="A61" s="80">
        <v>26</v>
      </c>
      <c r="B61" s="53" t="s">
        <v>33</v>
      </c>
      <c r="C61" s="25"/>
      <c r="D61" s="28" t="s">
        <v>53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>
        <v>1</v>
      </c>
      <c r="R61" s="30"/>
      <c r="S61" s="30"/>
      <c r="T61" s="30"/>
      <c r="U61" s="51"/>
    </row>
    <row r="62" spans="1:21" ht="23.25" customHeight="1" thickBot="1">
      <c r="A62" s="80"/>
      <c r="B62" s="53"/>
      <c r="C62" s="25"/>
      <c r="D62" s="26" t="s">
        <v>54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30"/>
      <c r="S62" s="30"/>
      <c r="T62" s="30"/>
      <c r="U62" s="52"/>
    </row>
    <row r="63" spans="1:21" ht="23.25" customHeight="1" thickBot="1">
      <c r="A63" s="80">
        <v>27</v>
      </c>
      <c r="B63" s="53" t="s">
        <v>34</v>
      </c>
      <c r="C63" s="25"/>
      <c r="D63" s="28" t="s">
        <v>53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>
        <v>1</v>
      </c>
      <c r="R63" s="30"/>
      <c r="S63" s="30"/>
      <c r="T63" s="30"/>
      <c r="U63" s="51"/>
    </row>
    <row r="64" spans="1:21" ht="23.25" customHeight="1" thickBot="1">
      <c r="A64" s="80"/>
      <c r="B64" s="53"/>
      <c r="C64" s="25"/>
      <c r="D64" s="26" t="s">
        <v>54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30"/>
      <c r="S64" s="30"/>
      <c r="T64" s="30"/>
      <c r="U64" s="52"/>
    </row>
    <row r="65" spans="1:21" ht="23.25" customHeight="1" thickBot="1">
      <c r="A65" s="80">
        <v>28</v>
      </c>
      <c r="B65" s="53" t="s">
        <v>35</v>
      </c>
      <c r="C65" s="62"/>
      <c r="D65" s="28" t="s">
        <v>53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27">
        <v>1</v>
      </c>
      <c r="R65" s="11"/>
      <c r="S65" s="12"/>
      <c r="T65" s="12"/>
      <c r="U65" s="71"/>
    </row>
    <row r="66" spans="1:21" ht="23.25" customHeight="1" thickBot="1">
      <c r="A66" s="80"/>
      <c r="B66" s="53"/>
      <c r="C66" s="92"/>
      <c r="D66" s="26" t="s">
        <v>54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27"/>
      <c r="R66" s="13"/>
      <c r="S66" s="14"/>
      <c r="T66" s="14"/>
      <c r="U66" s="93"/>
    </row>
    <row r="67" spans="1:21" ht="23.25" customHeight="1" thickBot="1">
      <c r="A67" s="80">
        <v>29</v>
      </c>
      <c r="B67" s="53" t="s">
        <v>36</v>
      </c>
      <c r="C67" s="62"/>
      <c r="D67" s="28" t="s">
        <v>53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27">
        <v>1</v>
      </c>
      <c r="R67" s="11"/>
      <c r="S67" s="12"/>
      <c r="T67" s="12"/>
      <c r="U67" s="71"/>
    </row>
    <row r="68" spans="1:21" ht="23.25" customHeight="1" thickBot="1">
      <c r="A68" s="80"/>
      <c r="B68" s="53"/>
      <c r="C68" s="92"/>
      <c r="D68" s="26" t="s">
        <v>54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27"/>
      <c r="R68" s="13"/>
      <c r="S68" s="14"/>
      <c r="T68" s="14"/>
      <c r="U68" s="93"/>
    </row>
    <row r="69" spans="1:21" ht="23.25" customHeight="1" thickBot="1">
      <c r="A69" s="80">
        <v>30</v>
      </c>
      <c r="B69" s="53" t="s">
        <v>37</v>
      </c>
      <c r="C69" s="62"/>
      <c r="D69" s="28" t="s">
        <v>53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27">
        <v>1</v>
      </c>
      <c r="R69" s="11"/>
      <c r="S69" s="12"/>
      <c r="T69" s="12"/>
      <c r="U69" s="71"/>
    </row>
    <row r="70" spans="1:21" ht="23.25" customHeight="1" thickBot="1">
      <c r="A70" s="80"/>
      <c r="B70" s="53"/>
      <c r="C70" s="92"/>
      <c r="D70" s="26" t="s">
        <v>54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27"/>
      <c r="R70" s="13"/>
      <c r="S70" s="14"/>
      <c r="T70" s="14"/>
      <c r="U70" s="93"/>
    </row>
    <row r="71" spans="1:21" ht="23.25" customHeight="1" thickBot="1">
      <c r="A71" s="80">
        <v>31</v>
      </c>
      <c r="B71" s="53" t="s">
        <v>38</v>
      </c>
      <c r="C71" s="62"/>
      <c r="D71" s="28" t="s">
        <v>53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27">
        <v>1</v>
      </c>
      <c r="R71" s="15"/>
      <c r="S71" s="42"/>
      <c r="T71" s="42"/>
      <c r="U71" s="71"/>
    </row>
    <row r="72" spans="1:21" ht="23.25" customHeight="1" thickBot="1">
      <c r="A72" s="80"/>
      <c r="B72" s="53"/>
      <c r="C72" s="62"/>
      <c r="D72" s="26" t="s">
        <v>54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27"/>
      <c r="R72" s="16"/>
      <c r="S72" s="43"/>
      <c r="T72" s="43"/>
      <c r="U72" s="93"/>
    </row>
    <row r="73" spans="1:21" ht="23.25" customHeight="1" thickBot="1">
      <c r="A73" s="80">
        <v>32</v>
      </c>
      <c r="B73" s="53" t="s">
        <v>39</v>
      </c>
      <c r="C73" s="62"/>
      <c r="D73" s="28" t="s">
        <v>53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27">
        <v>1</v>
      </c>
      <c r="R73" s="11"/>
      <c r="S73" s="12"/>
      <c r="T73" s="12"/>
      <c r="U73" s="71"/>
    </row>
    <row r="74" spans="1:21" ht="23.25" customHeight="1" thickBot="1">
      <c r="A74" s="80"/>
      <c r="B74" s="53"/>
      <c r="C74" s="92"/>
      <c r="D74" s="26" t="s">
        <v>54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27"/>
      <c r="R74" s="13"/>
      <c r="S74" s="14"/>
      <c r="T74" s="14"/>
      <c r="U74" s="93"/>
    </row>
    <row r="75" spans="1:21" ht="15.75" customHeight="1">
      <c r="D75" s="44"/>
    </row>
    <row r="76" spans="1:21" ht="15.75" customHeight="1">
      <c r="C76" s="66"/>
      <c r="D76" s="94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0" t="s">
        <v>58</v>
      </c>
    </row>
    <row r="77" spans="1:21" ht="15.75" customHeight="1">
      <c r="C77" s="95"/>
      <c r="D77" s="96"/>
      <c r="E77" s="78"/>
      <c r="F77" s="78"/>
      <c r="G77" s="79"/>
      <c r="H77" s="65" t="s">
        <v>59</v>
      </c>
      <c r="I77" s="97"/>
      <c r="J77" s="97"/>
      <c r="K77" s="97"/>
      <c r="L77" s="98"/>
      <c r="M77" s="65" t="s">
        <v>45</v>
      </c>
      <c r="N77" s="97"/>
      <c r="O77" s="97"/>
      <c r="P77" s="98"/>
      <c r="Q77" s="34" t="s">
        <v>46</v>
      </c>
      <c r="R77" s="65" t="s">
        <v>47</v>
      </c>
      <c r="S77" s="97"/>
      <c r="T77" s="97"/>
      <c r="U77" s="99"/>
    </row>
    <row r="78" spans="1:21" ht="21" customHeight="1">
      <c r="C78" s="65" t="s">
        <v>60</v>
      </c>
      <c r="D78" s="98"/>
      <c r="E78" s="1">
        <f>SUM(+E9+E11+E13+E15+E17+E19+E21+E23+E25+E27+E29+E33+E35+E37+E39+E41+E43+E45+E47+E49+E51+E53+E55+E57+E59+E61+E63+E65+E67+E69+E71+E73)</f>
        <v>2</v>
      </c>
      <c r="F78" s="1">
        <f>SUM(+F9+F11+F13+F15+F17+F19+F21+F23+F25+F27+F29+F33+F35+F37+F39+F41+F43+F45+F47+F49+F51+F53+F55+F57+F59+F61+F63+F65+F67+F69+F71+F73)</f>
        <v>2</v>
      </c>
      <c r="G78" s="1">
        <f>SUM(+G9+G11+G13+G15+G17+G19+G21+G23+G25+G27+G29+G33+G35+G37+G39+G41+G43+G45+G47+G49+G51+G53+G55+G57+G59+G61+G63+G65+G67+G69+G71+G73)</f>
        <v>2</v>
      </c>
      <c r="H78" s="1">
        <f>SUM(+H9+H11+H13+H15+H17+H19+H21+H23+H25+H27+H29+H33+H35+H37+H39+H41+H43+H45+H47+H49+H51+H53+H55+H57+H59+H61+H63+H65+H67+H69+H71+H73)</f>
        <v>2</v>
      </c>
      <c r="I78" s="1">
        <f>SUM(+I9+I11+I13+I15+I17+I19+I21+I23+I25+I27+I29+I33+I35+I37+I39+I41+I43+I45+I47+I49+I51+I53+I55+I57+I59+I61+I63+I65+I67+I69+I71+I73)</f>
        <v>2</v>
      </c>
      <c r="J78" s="1">
        <f>SUM(+J9+J11+J13+J15+J17+J19+J21+J23+J25+J27+J29+J33+J35+J37+J39+J41+J43+J45+J47+J49+J51+J53+J55+J57+J59+J61+J63+J65+J67+J69+J71+J73)</f>
        <v>1</v>
      </c>
      <c r="K78" s="1">
        <f>SUM(+K9+K11+K13+K15+K17+K19+K21+K23+K25+K27+K29+K33+K35+K37+K39+K41+K43+K45+K47+K49+K51+K53+K55+K57+K59+K61+K63+K65+K67+K69+K71+K73)</f>
        <v>2</v>
      </c>
      <c r="L78" s="1">
        <f>SUM(+L9+L11+L13+L15+L17+L19+L21+L23+L25+L27+L29+L33+L35+L37+L39+L41+L43+L45+L47+L49+L51+L53+L55+L57+L59+L61+L63+L65+L67+L69+L71+L73)</f>
        <v>2</v>
      </c>
      <c r="M78" s="1">
        <f>SUM(+M9+M11+M13+M15+M17+M19+M21+M23+M25+M27+M29+M33+M35+M37+M39+M41+M43+M45+M47+M49+M51+M53+M55+M57+M59+M61+M63+M65+M67+M69+M71+M73)</f>
        <v>2</v>
      </c>
      <c r="N78" s="1">
        <f>SUM(+N9+N11+N13+N15+N17+N19+N21+N23+N25+N27+N29+N33+N35+N37+N39+N41+N43+N45+N47+N49+N51+N53+N55+N57+N59+N61+N63+N65+N67+N69+N71+N73)</f>
        <v>2</v>
      </c>
      <c r="O78" s="1">
        <f>SUM(+O9+O11+O13+O15+O17+O19+O21+O23+O25+O27+O29+O33+O35+O37+O39+O41+O43+O45+O47+O49+O51+O53+O55+O57+O59+O61+O63+O65+O67+O69+O71+O73)</f>
        <v>2</v>
      </c>
      <c r="P78" s="1">
        <f>SUM(+P9+P11+P13+P15+P17+P19+P21+P23+P25++P27+P29+P33+P35+P37+P39+P41+P43+P45+P47+P49+P51+P53+P55+P57+P59+P61+P63+P65+P67+P69+P71+P73)</f>
        <v>2</v>
      </c>
      <c r="Q78" s="1">
        <f>SUM(+Q9+Q11+Q13++Q15++Q17+Q19+Q21+Q23+Q25+Q27+Q29+Q33+Q35+Q37+Q39+Q41+Q43+Q45+Q47+Q49+Q51+Q53+Q55+Q57+Q59+Q61+Q63+Q65+Q67+Q69+Q71+Q73)</f>
        <v>9</v>
      </c>
      <c r="R78" s="1" t="e">
        <f>SUM(+R65+R67+R69+R71+R73+#REF!+#REF!+#REF!+#REF!+#REF!+#REF!)</f>
        <v>#REF!</v>
      </c>
      <c r="S78" s="1" t="e">
        <f>SUM(+S65+S67+S69+S71+S73+#REF!+#REF!+#REF!+#REF!+#REF!+#REF!)</f>
        <v>#REF!</v>
      </c>
      <c r="T78" s="1" t="e">
        <f>SUM(+T65+T67+T69+T71+T73+#REF!+#REF!+#REF!+#REF!+#REF!+#REF!)</f>
        <v>#REF!</v>
      </c>
      <c r="U78" s="2">
        <f>SUM(+E78+F78+G78+H78+I78+J78+K78+L78+M78+N78+O78+P78+Q78)</f>
        <v>32</v>
      </c>
    </row>
    <row r="79" spans="1:21" ht="20.25" customHeight="1">
      <c r="C79" s="65" t="s">
        <v>61</v>
      </c>
      <c r="D79" s="98"/>
      <c r="E79" s="1">
        <f>SUM(+E10+E12+E14+E16+E18+E20+E22+E24+E26+E28+E30+E34+E36+E38+E40+E42+E44+E46+E48+E50+E52+E54+E56+E58+E60+E62+E64+E66+E68+E70+E72+E74)</f>
        <v>0</v>
      </c>
      <c r="F79" s="1">
        <f>SUM(+F10+F12+F14+F16+F18+F20+F22+F24+F26+F28+F30+F34+F36+F38+F40+F42+F44+F46+F48+F50+F52+F54+F56+F58+F60+F62+F64+F66+F68+F70+F72+F74)</f>
        <v>0</v>
      </c>
      <c r="G79" s="1">
        <f>SUM(+G10+G12+G14+G16+G18+G20+G22+G24+G26+G28+G30+G34+G36+G38+G40+G42+G44+G46+G48+G50+G52+G54+G56+G58+G60+G62+G64+G66+G68+G70+G72+G74)</f>
        <v>0</v>
      </c>
      <c r="H79" s="1">
        <f>SUM(+H10+H12+H14+H16+H18+H20+H22+H24+H26+H28+H30+H34+H36+H38+H40+H42+H44+H46+H48+H50+H52+H54+H56+H58+H60+H62+H64+H66+H68+H70+H72+H74)</f>
        <v>0</v>
      </c>
      <c r="I79" s="1">
        <f>SUM(+I10+I12+I14+I16+I18+I20+I22+I24+I26+I28+I30+I34+I36+I38+I40+I42+I44+I46+I48+I50+I52+I54+I56+I58+I60+I62+I64+I66+I68+I70+I72+I74)</f>
        <v>0</v>
      </c>
      <c r="J79" s="1">
        <f>SUM(+J10+J12+J14+J16+J18+J20+J22+J24+J26+J28+J30+J34+J36+J38+J40+J42+J44+J46+J48+J50+J52+J54+J56+J58+J60+J62+J64+J66+J68+J70+J72+J74)</f>
        <v>0</v>
      </c>
      <c r="K79" s="1">
        <f>SUM(+K10+K12+K14+K16+K18+K20+K22+K24+K26+K28+K30+K34+K36+K38+K40+K42+K44+K46+K48+K50+K52+K54+K56+K58+K60+K62+K64+K66+K68+K70+K72)</f>
        <v>0</v>
      </c>
      <c r="L79" s="1">
        <f>SUM(+L10+L12+L14+L16+L18+L20+L22+L24+L26+L28+L30+L34+L36+L38+L40+L42+L44+L46+L48+L50+L52+L54+L56+L58+L60+L62+L64+L66+L68+L70+L72+L74)</f>
        <v>0</v>
      </c>
      <c r="M79" s="1">
        <f>SUM(+M10+M12+M14+M16+M18+M20+M22+M24+M26+M28+M30+M34+M36+M38+M40+M42+M44+M46+M48+M50+M52+M54+M56+M58+M60+M62+M64+M66+M68+M70+M72+M74)</f>
        <v>0</v>
      </c>
      <c r="N79" s="1">
        <f>SUM(+N10+N12+N14+N16+N18+N20+N22+N24+N26+N28+N30+N34+N36+N38+N40+N42+N44+N46+N48+N50+N52+N54+N56+N58+N60+N62+N64+N66+N68+N70+N72+N74)</f>
        <v>0</v>
      </c>
      <c r="O79" s="1">
        <f>SUM(+O10+O12+O14+O16+O18+O20+O22+O24+O26+O28+O30+O34+O36+O38+O40+O42+O44+O46+O48+O50+O52+O54+O56+O58+O60+O62+O64+O66+O68+O70+O72+O74)</f>
        <v>0</v>
      </c>
      <c r="P79" s="1">
        <f>SUM(+P10+P12+P14+P16+P18+P20+P22+P24+P26+P28+P30+P34+P36+P38+P40+P42+P44+P46+P48+P50+P52+P54+P56+P58+P60+P62+P64+P66+P68+P70+P72+P74)</f>
        <v>0</v>
      </c>
      <c r="Q79" s="1">
        <f>SUM(+Q10+Q12+Q14+Q16+Q18+Q20+Q22+Q24+Q26+Q28+Q30+Q34+Q36+Q38+Q40+Q42+Q44+Q46+Q48+Q50+Q52+Q54+Q56+Q58+Q60+Q62+Q64+Q66+Q68+Q70+Q72+Q74)</f>
        <v>0</v>
      </c>
      <c r="R79" s="1" t="e">
        <f>SUM(R66+R68+R70+R72+R74+#REF!+#REF!+#REF!+#REF!+#REF!+#REF!)</f>
        <v>#REF!</v>
      </c>
      <c r="S79" s="1" t="e">
        <f>SUM(S66+S68+S70+S72+S74+#REF!+#REF!+#REF!+#REF!+#REF!+#REF!)</f>
        <v>#REF!</v>
      </c>
      <c r="T79" s="1" t="e">
        <f>SUM(T66+T68+T70+T72+T74+#REF!+#REF!+#REF!+#REF!+#REF!+#REF!)</f>
        <v>#REF!</v>
      </c>
      <c r="U79" s="2">
        <f>SUM(+E79+F79+G79+H79+I79+J79+K79+L79+M79+N79+O79+P79+Q79)</f>
        <v>0</v>
      </c>
    </row>
    <row r="80" spans="1:21" ht="15.75" customHeight="1">
      <c r="C80" s="64" t="s">
        <v>62</v>
      </c>
      <c r="D80" s="98"/>
      <c r="E80" s="72">
        <f>SUM(+E78+F78+G78)</f>
        <v>6</v>
      </c>
      <c r="F80" s="72"/>
      <c r="G80" s="73"/>
      <c r="H80" s="63">
        <f t="shared" ref="H80:H81" si="0">SUM(H78+I78+J78+L78)</f>
        <v>7</v>
      </c>
      <c r="I80" s="100"/>
      <c r="J80" s="100"/>
      <c r="K80" s="100"/>
      <c r="L80" s="101"/>
      <c r="M80" s="63">
        <f t="shared" ref="M80:M81" si="1">SUM(M78+N78+O78+P78)</f>
        <v>8</v>
      </c>
      <c r="N80" s="100"/>
      <c r="O80" s="100"/>
      <c r="P80" s="101"/>
      <c r="Q80" s="40">
        <f>SUM(+Q78)</f>
        <v>9</v>
      </c>
      <c r="R80" s="63" t="e">
        <f>SUM(R78+S78+T78+#REF!)</f>
        <v>#REF!</v>
      </c>
      <c r="S80" s="100"/>
      <c r="T80" s="100"/>
      <c r="U80" s="41">
        <f>SUM(+E80+H80+M80+Q80)</f>
        <v>30</v>
      </c>
    </row>
    <row r="81" spans="3:21" ht="15.75" customHeight="1">
      <c r="C81" s="64" t="s">
        <v>63</v>
      </c>
      <c r="D81" s="98"/>
      <c r="E81" s="74">
        <f>SUM(+E79+F79+G79)</f>
        <v>0</v>
      </c>
      <c r="F81" s="74"/>
      <c r="G81" s="75"/>
      <c r="H81" s="76">
        <f t="shared" si="0"/>
        <v>0</v>
      </c>
      <c r="I81" s="102"/>
      <c r="J81" s="102"/>
      <c r="K81" s="102"/>
      <c r="L81" s="103"/>
      <c r="M81" s="76">
        <f t="shared" si="1"/>
        <v>0</v>
      </c>
      <c r="N81" s="102"/>
      <c r="O81" s="102"/>
      <c r="P81" s="103"/>
      <c r="Q81" s="35">
        <f>SUM(+Q79)</f>
        <v>0</v>
      </c>
      <c r="R81" s="76" t="e">
        <f>SUM(R79+S79+T79+#REF!)</f>
        <v>#REF!</v>
      </c>
      <c r="S81" s="102"/>
      <c r="T81" s="102"/>
      <c r="U81" s="1">
        <f>SUM(+E81+H81+M81+Q81)</f>
        <v>0</v>
      </c>
    </row>
    <row r="82" spans="3:21" ht="40.5" customHeight="1">
      <c r="E82" s="69"/>
      <c r="F82" s="69"/>
      <c r="G82" s="69"/>
      <c r="H82" s="37"/>
      <c r="I82" s="37"/>
      <c r="J82" s="37"/>
      <c r="K82" s="37"/>
      <c r="L82" s="37"/>
    </row>
    <row r="83" spans="3:21" ht="20.25" customHeight="1">
      <c r="E83" s="104"/>
      <c r="F83" s="104"/>
      <c r="G83" s="104"/>
      <c r="H83" s="104"/>
      <c r="I83" s="104"/>
      <c r="J83" s="104"/>
      <c r="K83" s="104"/>
      <c r="L83" s="104"/>
    </row>
    <row r="84" spans="3:21" ht="15.75" customHeight="1"/>
    <row r="85" spans="3:21" ht="15.75" customHeight="1"/>
    <row r="86" spans="3:21" ht="15.75" customHeight="1"/>
    <row r="87" spans="3:21" ht="15.75" customHeight="1"/>
    <row r="88" spans="3:21" ht="15.75" customHeight="1"/>
    <row r="89" spans="3:21" ht="15.75" customHeight="1"/>
    <row r="90" spans="3:21" ht="15.75" customHeight="1"/>
    <row r="91" spans="3:21" ht="15.75" customHeight="1"/>
    <row r="92" spans="3:21" ht="15.75" customHeight="1"/>
    <row r="93" spans="3:21" ht="15.75" customHeight="1"/>
    <row r="94" spans="3:21" ht="15.75" customHeight="1"/>
    <row r="95" spans="3:21" ht="15.75" customHeight="1"/>
    <row r="96" spans="3:21" ht="15.75" customHeight="1"/>
    <row r="97" spans="2:21" ht="15.75" customHeight="1"/>
    <row r="98" spans="2:21" ht="15.75" customHeight="1"/>
    <row r="99" spans="2:21" ht="15.75" customHeight="1"/>
    <row r="100" spans="2:21" ht="15.75" customHeight="1"/>
    <row r="101" spans="2:21" ht="39.75" customHeight="1">
      <c r="B101" s="68" t="s">
        <v>40</v>
      </c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</row>
    <row r="102" spans="2:21" ht="15.75" customHeight="1"/>
    <row r="103" spans="2:21" ht="15.75" customHeight="1"/>
    <row r="104" spans="2:21" ht="15.75" customHeight="1"/>
    <row r="105" spans="2:21" ht="15.75" customHeight="1"/>
    <row r="106" spans="2:21" ht="15.75" customHeight="1"/>
    <row r="107" spans="2:21" ht="15.75" customHeight="1"/>
    <row r="108" spans="2:21" ht="15.75" customHeight="1"/>
    <row r="109" spans="2:21" ht="15.75" customHeight="1"/>
    <row r="110" spans="2:21" ht="15.75" customHeight="1"/>
    <row r="111" spans="2:21" ht="15.75" customHeight="1"/>
    <row r="112" spans="2:2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</sheetData>
  <mergeCells count="135">
    <mergeCell ref="A65:A66"/>
    <mergeCell ref="A67:A68"/>
    <mergeCell ref="A69:A70"/>
    <mergeCell ref="A71:A72"/>
    <mergeCell ref="A73:A74"/>
    <mergeCell ref="B31:B32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B65:B66"/>
    <mergeCell ref="B59:B60"/>
    <mergeCell ref="B61:B62"/>
    <mergeCell ref="B63:B64"/>
    <mergeCell ref="A27:A28"/>
    <mergeCell ref="A29:A30"/>
    <mergeCell ref="A33:A34"/>
    <mergeCell ref="A35:A36"/>
    <mergeCell ref="A37:A38"/>
    <mergeCell ref="A39:A40"/>
    <mergeCell ref="A41:A42"/>
    <mergeCell ref="A43:A44"/>
    <mergeCell ref="A45:A46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2:U3"/>
    <mergeCell ref="B101:U101"/>
    <mergeCell ref="E82:G82"/>
    <mergeCell ref="E83:L83"/>
    <mergeCell ref="C71:C72"/>
    <mergeCell ref="U76:U77"/>
    <mergeCell ref="U69:U70"/>
    <mergeCell ref="U71:U72"/>
    <mergeCell ref="U73:U74"/>
    <mergeCell ref="H77:L77"/>
    <mergeCell ref="M77:P77"/>
    <mergeCell ref="E80:G80"/>
    <mergeCell ref="H80:L80"/>
    <mergeCell ref="M80:P80"/>
    <mergeCell ref="C81:D81"/>
    <mergeCell ref="U65:U66"/>
    <mergeCell ref="U67:U68"/>
    <mergeCell ref="E81:G81"/>
    <mergeCell ref="H81:L81"/>
    <mergeCell ref="M81:P81"/>
    <mergeCell ref="R81:T81"/>
    <mergeCell ref="R77:T77"/>
    <mergeCell ref="E76:T76"/>
    <mergeCell ref="E77:G77"/>
    <mergeCell ref="E7:G7"/>
    <mergeCell ref="C65:C66"/>
    <mergeCell ref="C67:C68"/>
    <mergeCell ref="R80:T80"/>
    <mergeCell ref="C80:D80"/>
    <mergeCell ref="C78:D78"/>
    <mergeCell ref="C79:D79"/>
    <mergeCell ref="C76:D77"/>
    <mergeCell ref="B67:B68"/>
    <mergeCell ref="B69:B70"/>
    <mergeCell ref="C69:C70"/>
    <mergeCell ref="B71:B72"/>
    <mergeCell ref="C73:C74"/>
    <mergeCell ref="B73:B74"/>
    <mergeCell ref="B23:B24"/>
    <mergeCell ref="B27:B28"/>
    <mergeCell ref="B29:B30"/>
    <mergeCell ref="B33:B34"/>
    <mergeCell ref="B55:B56"/>
    <mergeCell ref="B57:B58"/>
    <mergeCell ref="B25:B26"/>
    <mergeCell ref="H7:L7"/>
    <mergeCell ref="M7:P7"/>
    <mergeCell ref="B45:B46"/>
    <mergeCell ref="B47:B48"/>
    <mergeCell ref="B49:B50"/>
    <mergeCell ref="B51:B52"/>
    <mergeCell ref="B53:B54"/>
    <mergeCell ref="B41:B42"/>
    <mergeCell ref="B43:B44"/>
    <mergeCell ref="B5:D7"/>
    <mergeCell ref="E5:U5"/>
    <mergeCell ref="R6:T6"/>
    <mergeCell ref="R7:T7"/>
    <mergeCell ref="E6:G6"/>
    <mergeCell ref="H6:L6"/>
    <mergeCell ref="U6:U8"/>
    <mergeCell ref="M6:P6"/>
    <mergeCell ref="U27:U28"/>
    <mergeCell ref="U29:U30"/>
    <mergeCell ref="U33:U34"/>
    <mergeCell ref="U35:U36"/>
    <mergeCell ref="U37:U38"/>
    <mergeCell ref="U39:U40"/>
    <mergeCell ref="B9:B10"/>
    <mergeCell ref="B11:B12"/>
    <mergeCell ref="B13:B14"/>
    <mergeCell ref="B15:B16"/>
    <mergeCell ref="B17:B18"/>
    <mergeCell ref="B35:B36"/>
    <mergeCell ref="B37:B38"/>
    <mergeCell ref="B39:B40"/>
    <mergeCell ref="B19:B20"/>
    <mergeCell ref="U9:U10"/>
    <mergeCell ref="U11:U12"/>
    <mergeCell ref="U13:U14"/>
    <mergeCell ref="U15:U16"/>
    <mergeCell ref="U17:U18"/>
    <mergeCell ref="U19:U20"/>
    <mergeCell ref="U21:U22"/>
    <mergeCell ref="U23:U24"/>
    <mergeCell ref="B21:B22"/>
    <mergeCell ref="U61:U62"/>
    <mergeCell ref="U63:U64"/>
    <mergeCell ref="U51:U52"/>
    <mergeCell ref="U53:U54"/>
    <mergeCell ref="U55:U56"/>
    <mergeCell ref="U57:U58"/>
    <mergeCell ref="U59:U60"/>
    <mergeCell ref="U41:U42"/>
    <mergeCell ref="U43:U44"/>
    <mergeCell ref="U45:U46"/>
    <mergeCell ref="U47:U48"/>
    <mergeCell ref="U49:U50"/>
  </mergeCells>
  <pageMargins left="0.7" right="0.7" top="0.75" bottom="0.75" header="0" footer="0"/>
  <pageSetup scale="80" orientation="landscape" r:id="rId1"/>
  <ignoredErrors>
    <ignoredError sqref="L78 K7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cp:keywords/>
  <dc:description/>
  <cp:lastModifiedBy/>
  <cp:revision/>
  <dcterms:created xsi:type="dcterms:W3CDTF">2022-10-11T15:00:32Z</dcterms:created>
  <dcterms:modified xsi:type="dcterms:W3CDTF">2025-04-08T16:44:17Z</dcterms:modified>
  <cp:category/>
  <cp:contentStatus/>
</cp:coreProperties>
</file>